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FB64922B-C4DC-4E77-8CEF-CE9E6788BD86}" xr6:coauthVersionLast="47" xr6:coauthVersionMax="47" xr10:uidLastSave="{719FF7D6-4EF6-456E-B771-A39C0548CDD6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<sst xmlns="http://schemas.openxmlformats.org/spreadsheetml/2006/main" count="230" uniqueCount="69">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</sst>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6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6" spans="1:1" x14ac:dyDescent="0.2">
      <c r="A16" s="1"/>
    </row>
    <row r="17" spans="1:7" x14ac:dyDescent="0.2">
      <c r="A17" s="1"/>
    </row>
    <row r="18" spans="1:7" s="1" customFormat="1" ht="14.25" x14ac:dyDescent="0.2">
      <c r="A18" s="2"/>
      <c r="B18" s="18" t="s">
        <v>0</v>
      </c>
      <c r="C18" s="18"/>
      <c r="D18" s="18"/>
    </row>
    <row r="19" spans="1:7" s="1" customFormat="1" ht="14.25" x14ac:dyDescent="0.2">
      <c r="A19" s="2"/>
      <c r="B19" s="18" t="s">
        <v>1</v>
      </c>
      <c r="C19" s="18"/>
      <c r="D19" s="18"/>
      <c r="E19" s="18"/>
      <c r="F19" s="18"/>
      <c r="G19" s="18"/>
    </row>
    <row r="20" spans="1:7" s="1" customFormat="1" ht="14.25" x14ac:dyDescent="0.2">
      <c r="A20" s="2"/>
      <c r="B20" s="18" t="s">
        <v>39</v>
      </c>
      <c r="C20" s="18"/>
      <c r="D20" s="18"/>
    </row>
    <row r="21" spans="1:7" s="1" customFormat="1" ht="14.25" x14ac:dyDescent="0.2">
      <c r="A21" s="2"/>
      <c r="B21" s="18" t="s">
        <v>45</v>
      </c>
      <c r="C21" s="18"/>
      <c r="D21" s="18"/>
    </row>
    <row r="22" spans="1:7" s="1" customFormat="1" ht="14.25" x14ac:dyDescent="0.2">
      <c r="A22" s="2"/>
      <c r="B22" s="18" t="s">
        <v>2</v>
      </c>
      <c r="C22" s="18"/>
      <c r="D22" s="18"/>
    </row>
    <row r="23" spans="1:7" s="1" customFormat="1" ht="14.25" x14ac:dyDescent="0.2">
      <c r="A23" s="2"/>
      <c r="B23" s="18" t="s">
        <v>3</v>
      </c>
      <c r="C23" s="18"/>
      <c r="D23" s="18"/>
    </row>
    <row r="24" spans="1:7" s="1" customFormat="1" ht="14.25" x14ac:dyDescent="0.2">
      <c r="A24" s="2"/>
      <c r="B24" s="18" t="s">
        <v>4</v>
      </c>
      <c r="C24" s="18"/>
      <c r="D24" s="18"/>
    </row>
    <row r="25" spans="1:7" s="1" customFormat="1" ht="14.25" x14ac:dyDescent="0.2">
      <c r="A25" s="2"/>
      <c r="B25" s="18" t="s">
        <v>5</v>
      </c>
      <c r="C25" s="18"/>
      <c r="D25" s="18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9" t="s">
        <v>24</v>
      </c>
      <c r="D9" s="19"/>
      <c r="E9" s="19"/>
      <c r="F9" s="20"/>
      <c r="G9" s="19" t="s">
        <v>25</v>
      </c>
      <c r="H9" s="19"/>
      <c r="I9" s="19"/>
      <c r="J9" s="20"/>
      <c r="K9" s="19" t="s">
        <v>26</v>
      </c>
      <c r="L9" s="19"/>
      <c r="M9" s="19"/>
      <c r="N9" s="20"/>
    </row>
    <row r="10" spans="2:14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30</v>
      </c>
      <c r="G10" s="8" t="s">
        <v>27</v>
      </c>
      <c r="H10" s="8" t="s">
        <v>28</v>
      </c>
      <c r="I10" s="8" t="s">
        <v>29</v>
      </c>
      <c r="J10" s="8" t="s">
        <v>30</v>
      </c>
      <c r="K10" s="8" t="s">
        <v>27</v>
      </c>
      <c r="L10" s="8" t="s">
        <v>28</v>
      </c>
      <c r="M10" s="8" t="s">
        <v>29</v>
      </c>
      <c r="N10" s="8" t="s">
        <v>30</v>
      </c>
    </row>
    <row r="11" spans="2:14" ht="20.100000000000001" customHeight="1" thickBot="1" x14ac:dyDescent="0.25">
      <c r="B11" s="3" t="s">
        <v>6</v>
      </c>
      <c r="C11" s="15">
        <v>1435</v>
      </c>
      <c r="D11" s="15">
        <v>11</v>
      </c>
      <c r="E11" s="15">
        <v>1071</v>
      </c>
      <c r="F11" s="15">
        <v>5148</v>
      </c>
      <c r="G11" s="15">
        <v>538</v>
      </c>
      <c r="H11" s="15">
        <v>0</v>
      </c>
      <c r="I11" s="15">
        <v>404</v>
      </c>
      <c r="J11" s="15">
        <v>3629</v>
      </c>
      <c r="K11" s="15">
        <v>897</v>
      </c>
      <c r="L11" s="15">
        <v>11</v>
      </c>
      <c r="M11" s="15">
        <v>667</v>
      </c>
      <c r="N11" s="15">
        <v>1519</v>
      </c>
    </row>
    <row r="12" spans="2:14" ht="20.100000000000001" customHeight="1" thickBot="1" x14ac:dyDescent="0.25">
      <c r="B12" s="4" t="s">
        <v>7</v>
      </c>
      <c r="C12" s="16">
        <v>157</v>
      </c>
      <c r="D12" s="16">
        <v>0</v>
      </c>
      <c r="E12" s="16">
        <v>153</v>
      </c>
      <c r="F12" s="16">
        <v>165</v>
      </c>
      <c r="G12" s="16">
        <v>98</v>
      </c>
      <c r="H12" s="16">
        <v>0</v>
      </c>
      <c r="I12" s="16">
        <v>89</v>
      </c>
      <c r="J12" s="16">
        <v>150</v>
      </c>
      <c r="K12" s="16">
        <v>59</v>
      </c>
      <c r="L12" s="16">
        <v>0</v>
      </c>
      <c r="M12" s="16">
        <v>64</v>
      </c>
      <c r="N12" s="16">
        <v>15</v>
      </c>
    </row>
    <row r="13" spans="2:14" ht="20.100000000000001" customHeight="1" thickBot="1" x14ac:dyDescent="0.25">
      <c r="B13" s="4" t="s">
        <v>8</v>
      </c>
      <c r="C13" s="16">
        <v>183</v>
      </c>
      <c r="D13" s="16">
        <v>2</v>
      </c>
      <c r="E13" s="16">
        <v>135</v>
      </c>
      <c r="F13" s="16">
        <v>449</v>
      </c>
      <c r="G13" s="16">
        <v>88</v>
      </c>
      <c r="H13" s="16">
        <v>1</v>
      </c>
      <c r="I13" s="16">
        <v>57</v>
      </c>
      <c r="J13" s="16">
        <v>348</v>
      </c>
      <c r="K13" s="16">
        <v>95</v>
      </c>
      <c r="L13" s="16">
        <v>1</v>
      </c>
      <c r="M13" s="16">
        <v>78</v>
      </c>
      <c r="N13" s="16">
        <v>101</v>
      </c>
    </row>
    <row r="14" spans="2:14" ht="20.100000000000001" customHeight="1" thickBot="1" x14ac:dyDescent="0.25">
      <c r="B14" s="4" t="s">
        <v>9</v>
      </c>
      <c r="C14" s="16">
        <v>227</v>
      </c>
      <c r="D14" s="16">
        <v>2</v>
      </c>
      <c r="E14" s="16">
        <v>251</v>
      </c>
      <c r="F14" s="16">
        <v>339</v>
      </c>
      <c r="G14" s="16">
        <v>154</v>
      </c>
      <c r="H14" s="16">
        <v>1</v>
      </c>
      <c r="I14" s="16">
        <v>179</v>
      </c>
      <c r="J14" s="16">
        <v>303</v>
      </c>
      <c r="K14" s="16">
        <v>73</v>
      </c>
      <c r="L14" s="16">
        <v>1</v>
      </c>
      <c r="M14" s="16">
        <v>72</v>
      </c>
      <c r="N14" s="16">
        <v>36</v>
      </c>
    </row>
    <row r="15" spans="2:14" ht="20.100000000000001" customHeight="1" thickBot="1" x14ac:dyDescent="0.25">
      <c r="B15" s="4" t="s">
        <v>10</v>
      </c>
      <c r="C15" s="16">
        <v>224</v>
      </c>
      <c r="D15" s="16">
        <v>0</v>
      </c>
      <c r="E15" s="16">
        <v>166</v>
      </c>
      <c r="F15" s="16">
        <v>518</v>
      </c>
      <c r="G15" s="16">
        <v>92</v>
      </c>
      <c r="H15" s="16">
        <v>0</v>
      </c>
      <c r="I15" s="16">
        <v>70</v>
      </c>
      <c r="J15" s="16">
        <v>396</v>
      </c>
      <c r="K15" s="16">
        <v>132</v>
      </c>
      <c r="L15" s="16">
        <v>0</v>
      </c>
      <c r="M15" s="16">
        <v>96</v>
      </c>
      <c r="N15" s="16">
        <v>122</v>
      </c>
    </row>
    <row r="16" spans="2:14" ht="20.100000000000001" customHeight="1" thickBot="1" x14ac:dyDescent="0.25">
      <c r="B16" s="4" t="s">
        <v>11</v>
      </c>
      <c r="C16" s="16">
        <v>97</v>
      </c>
      <c r="D16" s="16">
        <v>0</v>
      </c>
      <c r="E16" s="16">
        <v>85</v>
      </c>
      <c r="F16" s="16">
        <v>120</v>
      </c>
      <c r="G16" s="16">
        <v>23</v>
      </c>
      <c r="H16" s="16">
        <v>0</v>
      </c>
      <c r="I16" s="16">
        <v>7</v>
      </c>
      <c r="J16" s="16">
        <v>71</v>
      </c>
      <c r="K16" s="16">
        <v>74</v>
      </c>
      <c r="L16" s="16">
        <v>0</v>
      </c>
      <c r="M16" s="16">
        <v>78</v>
      </c>
      <c r="N16" s="16">
        <v>49</v>
      </c>
    </row>
    <row r="17" spans="2:14" ht="20.100000000000001" customHeight="1" thickBot="1" x14ac:dyDescent="0.25">
      <c r="B17" s="4" t="s">
        <v>12</v>
      </c>
      <c r="C17" s="16">
        <v>268</v>
      </c>
      <c r="D17" s="16">
        <v>4</v>
      </c>
      <c r="E17" s="16">
        <v>260</v>
      </c>
      <c r="F17" s="16">
        <v>421</v>
      </c>
      <c r="G17" s="16">
        <v>148</v>
      </c>
      <c r="H17" s="16">
        <v>4</v>
      </c>
      <c r="I17" s="16">
        <v>147</v>
      </c>
      <c r="J17" s="16">
        <v>350</v>
      </c>
      <c r="K17" s="16">
        <v>120</v>
      </c>
      <c r="L17" s="16">
        <v>0</v>
      </c>
      <c r="M17" s="16">
        <v>113</v>
      </c>
      <c r="N17" s="16">
        <v>71</v>
      </c>
    </row>
    <row r="18" spans="2:14" ht="20.100000000000001" customHeight="1" thickBot="1" x14ac:dyDescent="0.25">
      <c r="B18" s="4" t="s">
        <v>13</v>
      </c>
      <c r="C18" s="16">
        <v>265</v>
      </c>
      <c r="D18" s="16">
        <v>1</v>
      </c>
      <c r="E18" s="16">
        <v>177</v>
      </c>
      <c r="F18" s="16">
        <v>910</v>
      </c>
      <c r="G18" s="16">
        <v>122</v>
      </c>
      <c r="H18" s="16">
        <v>1</v>
      </c>
      <c r="I18" s="16">
        <v>83</v>
      </c>
      <c r="J18" s="16">
        <v>647</v>
      </c>
      <c r="K18" s="16">
        <v>143</v>
      </c>
      <c r="L18" s="16">
        <v>0</v>
      </c>
      <c r="M18" s="16">
        <v>94</v>
      </c>
      <c r="N18" s="16">
        <v>263</v>
      </c>
    </row>
    <row r="19" spans="2:14" ht="20.100000000000001" customHeight="1" thickBot="1" x14ac:dyDescent="0.25">
      <c r="B19" s="4" t="s">
        <v>14</v>
      </c>
      <c r="C19" s="16">
        <v>1300</v>
      </c>
      <c r="D19" s="16">
        <v>15</v>
      </c>
      <c r="E19" s="16">
        <v>1175</v>
      </c>
      <c r="F19" s="16">
        <v>4002</v>
      </c>
      <c r="G19" s="16">
        <v>466</v>
      </c>
      <c r="H19" s="16">
        <v>14</v>
      </c>
      <c r="I19" s="16">
        <v>530</v>
      </c>
      <c r="J19" s="16">
        <v>1877</v>
      </c>
      <c r="K19" s="16">
        <v>834</v>
      </c>
      <c r="L19" s="16">
        <v>1</v>
      </c>
      <c r="M19" s="16">
        <v>645</v>
      </c>
      <c r="N19" s="16">
        <v>2125</v>
      </c>
    </row>
    <row r="20" spans="2:14" ht="20.100000000000001" customHeight="1" thickBot="1" x14ac:dyDescent="0.25">
      <c r="B20" s="4" t="s">
        <v>15</v>
      </c>
      <c r="C20" s="16">
        <v>938</v>
      </c>
      <c r="D20" s="16">
        <v>28</v>
      </c>
      <c r="E20" s="16">
        <v>852</v>
      </c>
      <c r="F20" s="16">
        <v>2048</v>
      </c>
      <c r="G20" s="16">
        <v>477</v>
      </c>
      <c r="H20" s="16">
        <v>24</v>
      </c>
      <c r="I20" s="16">
        <v>488</v>
      </c>
      <c r="J20" s="16">
        <v>1595</v>
      </c>
      <c r="K20" s="16">
        <v>461</v>
      </c>
      <c r="L20" s="16">
        <v>4</v>
      </c>
      <c r="M20" s="16">
        <v>364</v>
      </c>
      <c r="N20" s="16">
        <v>453</v>
      </c>
    </row>
    <row r="21" spans="2:14" ht="20.100000000000001" customHeight="1" thickBot="1" x14ac:dyDescent="0.25">
      <c r="B21" s="4" t="s">
        <v>16</v>
      </c>
      <c r="C21" s="16">
        <v>81</v>
      </c>
      <c r="D21" s="16">
        <v>3</v>
      </c>
      <c r="E21" s="16">
        <v>83</v>
      </c>
      <c r="F21" s="16">
        <v>233</v>
      </c>
      <c r="G21" s="16">
        <v>71</v>
      </c>
      <c r="H21" s="16">
        <v>3</v>
      </c>
      <c r="I21" s="16">
        <v>75</v>
      </c>
      <c r="J21" s="16">
        <v>225</v>
      </c>
      <c r="K21" s="16">
        <v>10</v>
      </c>
      <c r="L21" s="16">
        <v>0</v>
      </c>
      <c r="M21" s="16">
        <v>8</v>
      </c>
      <c r="N21" s="16">
        <v>8</v>
      </c>
    </row>
    <row r="22" spans="2:14" ht="20.100000000000001" customHeight="1" thickBot="1" x14ac:dyDescent="0.25">
      <c r="B22" s="4" t="s">
        <v>17</v>
      </c>
      <c r="C22" s="16">
        <v>271</v>
      </c>
      <c r="D22" s="16">
        <v>0</v>
      </c>
      <c r="E22" s="16">
        <v>235</v>
      </c>
      <c r="F22" s="16">
        <v>838</v>
      </c>
      <c r="G22" s="16">
        <v>140</v>
      </c>
      <c r="H22" s="16">
        <v>0</v>
      </c>
      <c r="I22" s="16">
        <v>151</v>
      </c>
      <c r="J22" s="16">
        <v>709</v>
      </c>
      <c r="K22" s="16">
        <v>131</v>
      </c>
      <c r="L22" s="16">
        <v>0</v>
      </c>
      <c r="M22" s="16">
        <v>84</v>
      </c>
      <c r="N22" s="16">
        <v>129</v>
      </c>
    </row>
    <row r="23" spans="2:14" ht="20.100000000000001" customHeight="1" thickBot="1" x14ac:dyDescent="0.25">
      <c r="B23" s="4" t="s">
        <v>18</v>
      </c>
      <c r="C23" s="16">
        <v>980</v>
      </c>
      <c r="D23" s="16">
        <v>9</v>
      </c>
      <c r="E23" s="16">
        <v>1094</v>
      </c>
      <c r="F23" s="16">
        <v>4049</v>
      </c>
      <c r="G23" s="16">
        <v>553</v>
      </c>
      <c r="H23" s="16">
        <v>9</v>
      </c>
      <c r="I23" s="16">
        <v>678</v>
      </c>
      <c r="J23" s="16">
        <v>3838</v>
      </c>
      <c r="K23" s="16">
        <v>427</v>
      </c>
      <c r="L23" s="16">
        <v>0</v>
      </c>
      <c r="M23" s="16">
        <v>416</v>
      </c>
      <c r="N23" s="16">
        <v>211</v>
      </c>
    </row>
    <row r="24" spans="2:14" ht="20.100000000000001" customHeight="1" thickBot="1" x14ac:dyDescent="0.25">
      <c r="B24" s="4" t="s">
        <v>19</v>
      </c>
      <c r="C24" s="16">
        <v>178</v>
      </c>
      <c r="D24" s="16">
        <v>8</v>
      </c>
      <c r="E24" s="16">
        <v>174</v>
      </c>
      <c r="F24" s="16">
        <v>514</v>
      </c>
      <c r="G24" s="16">
        <v>57</v>
      </c>
      <c r="H24" s="16">
        <v>5</v>
      </c>
      <c r="I24" s="16">
        <v>68</v>
      </c>
      <c r="J24" s="16">
        <v>430</v>
      </c>
      <c r="K24" s="16">
        <v>121</v>
      </c>
      <c r="L24" s="16">
        <v>3</v>
      </c>
      <c r="M24" s="16">
        <v>106</v>
      </c>
      <c r="N24" s="16">
        <v>84</v>
      </c>
    </row>
    <row r="25" spans="2:14" ht="20.100000000000001" customHeight="1" thickBot="1" x14ac:dyDescent="0.25">
      <c r="B25" s="4" t="s">
        <v>20</v>
      </c>
      <c r="C25" s="16">
        <v>58</v>
      </c>
      <c r="D25" s="16">
        <v>0</v>
      </c>
      <c r="E25" s="16">
        <v>82</v>
      </c>
      <c r="F25" s="16">
        <v>188</v>
      </c>
      <c r="G25" s="16">
        <v>42</v>
      </c>
      <c r="H25" s="16">
        <v>0</v>
      </c>
      <c r="I25" s="16">
        <v>54</v>
      </c>
      <c r="J25" s="16">
        <v>181</v>
      </c>
      <c r="K25" s="16">
        <v>16</v>
      </c>
      <c r="L25" s="16">
        <v>0</v>
      </c>
      <c r="M25" s="16">
        <v>28</v>
      </c>
      <c r="N25" s="16">
        <v>7</v>
      </c>
    </row>
    <row r="26" spans="2:14" ht="20.100000000000001" customHeight="1" thickBot="1" x14ac:dyDescent="0.25">
      <c r="B26" s="5" t="s">
        <v>21</v>
      </c>
      <c r="C26" s="16">
        <v>310</v>
      </c>
      <c r="D26" s="16">
        <v>5</v>
      </c>
      <c r="E26" s="16">
        <v>243</v>
      </c>
      <c r="F26" s="16">
        <v>1129</v>
      </c>
      <c r="G26" s="16">
        <v>199</v>
      </c>
      <c r="H26" s="16">
        <v>5</v>
      </c>
      <c r="I26" s="16">
        <v>177</v>
      </c>
      <c r="J26" s="16">
        <v>957</v>
      </c>
      <c r="K26" s="16">
        <v>111</v>
      </c>
      <c r="L26" s="16">
        <v>0</v>
      </c>
      <c r="M26" s="16">
        <v>66</v>
      </c>
      <c r="N26" s="16">
        <v>172</v>
      </c>
    </row>
    <row r="27" spans="2:14" ht="20.100000000000001" customHeight="1" thickBot="1" x14ac:dyDescent="0.25">
      <c r="B27" s="6" t="s">
        <v>22</v>
      </c>
      <c r="C27" s="17">
        <v>42</v>
      </c>
      <c r="D27" s="17">
        <v>0</v>
      </c>
      <c r="E27" s="17">
        <v>42</v>
      </c>
      <c r="F27" s="17">
        <v>95</v>
      </c>
      <c r="G27" s="17">
        <v>21</v>
      </c>
      <c r="H27" s="17">
        <v>0</v>
      </c>
      <c r="I27" s="17">
        <v>29</v>
      </c>
      <c r="J27" s="17">
        <v>62</v>
      </c>
      <c r="K27" s="17">
        <v>21</v>
      </c>
      <c r="L27" s="17">
        <v>0</v>
      </c>
      <c r="M27" s="17">
        <v>13</v>
      </c>
      <c r="N27" s="17">
        <v>33</v>
      </c>
    </row>
    <row r="28" spans="2:14" ht="20.100000000000001" customHeight="1" thickBot="1" x14ac:dyDescent="0.25">
      <c r="B28" s="7" t="s">
        <v>23</v>
      </c>
      <c r="C28" s="9">
        <f>SUM(C11:C27)</f>
        <v>7014</v>
      </c>
      <c r="D28" s="9">
        <f t="shared" ref="D28:N28" si="0">SUM(D11:D27)</f>
        <v>88</v>
      </c>
      <c r="E28" s="9">
        <f t="shared" si="0"/>
        <v>6278</v>
      </c>
      <c r="F28" s="9">
        <f t="shared" si="0"/>
        <v>21166</v>
      </c>
      <c r="G28" s="9">
        <f t="shared" si="0"/>
        <v>3289</v>
      </c>
      <c r="H28" s="9">
        <f t="shared" si="0"/>
        <v>67</v>
      </c>
      <c r="I28" s="9">
        <f t="shared" si="0"/>
        <v>3286</v>
      </c>
      <c r="J28" s="9">
        <f t="shared" si="0"/>
        <v>15768</v>
      </c>
      <c r="K28" s="9">
        <f t="shared" si="0"/>
        <v>3725</v>
      </c>
      <c r="L28" s="9">
        <f t="shared" si="0"/>
        <v>21</v>
      </c>
      <c r="M28" s="9">
        <f t="shared" si="0"/>
        <v>2992</v>
      </c>
      <c r="N28" s="9">
        <f t="shared" si="0"/>
        <v>5398</v>
      </c>
    </row>
    <row r="29" spans="2:14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9" t="s">
        <v>64</v>
      </c>
      <c r="D9" s="19" t="s">
        <v>31</v>
      </c>
      <c r="E9" s="19" t="s">
        <v>32</v>
      </c>
    </row>
    <row r="10" spans="2:5" ht="44.25" customHeight="1" thickBot="1" x14ac:dyDescent="0.25">
      <c r="C10" s="8" t="s">
        <v>33</v>
      </c>
      <c r="D10" s="8" t="s">
        <v>34</v>
      </c>
      <c r="E10" s="8" t="s">
        <v>35</v>
      </c>
    </row>
    <row r="11" spans="2:5" ht="20.100000000000001" customHeight="1" thickBot="1" x14ac:dyDescent="0.25">
      <c r="B11" s="3" t="s">
        <v>6</v>
      </c>
      <c r="C11" s="15">
        <v>49</v>
      </c>
      <c r="D11" s="15">
        <v>14</v>
      </c>
      <c r="E11" s="15">
        <v>63</v>
      </c>
    </row>
    <row r="12" spans="2:5" ht="20.100000000000001" customHeight="1" thickBot="1" x14ac:dyDescent="0.25">
      <c r="B12" s="4" t="s">
        <v>7</v>
      </c>
      <c r="C12" s="16">
        <v>1</v>
      </c>
      <c r="D12" s="16">
        <v>0</v>
      </c>
      <c r="E12" s="16">
        <v>1</v>
      </c>
    </row>
    <row r="13" spans="2:5" ht="20.100000000000001" customHeight="1" thickBot="1" x14ac:dyDescent="0.25">
      <c r="B13" s="4" t="s">
        <v>8</v>
      </c>
      <c r="C13" s="16">
        <v>4</v>
      </c>
      <c r="D13" s="16">
        <v>1</v>
      </c>
      <c r="E13" s="16">
        <v>5</v>
      </c>
    </row>
    <row r="14" spans="2:5" ht="20.100000000000001" customHeight="1" thickBot="1" x14ac:dyDescent="0.25">
      <c r="B14" s="4" t="s">
        <v>9</v>
      </c>
      <c r="C14" s="16">
        <v>9</v>
      </c>
      <c r="D14" s="16">
        <v>8</v>
      </c>
      <c r="E14" s="16">
        <v>17</v>
      </c>
    </row>
    <row r="15" spans="2:5" ht="20.100000000000001" customHeight="1" thickBot="1" x14ac:dyDescent="0.25">
      <c r="B15" s="4" t="s">
        <v>10</v>
      </c>
      <c r="C15" s="16">
        <v>5</v>
      </c>
      <c r="D15" s="16">
        <v>0</v>
      </c>
      <c r="E15" s="16">
        <v>5</v>
      </c>
    </row>
    <row r="16" spans="2:5" ht="20.100000000000001" customHeight="1" thickBot="1" x14ac:dyDescent="0.25">
      <c r="B16" s="4" t="s">
        <v>11</v>
      </c>
      <c r="C16" s="16">
        <v>4</v>
      </c>
      <c r="D16" s="16">
        <v>0</v>
      </c>
      <c r="E16" s="16">
        <v>4</v>
      </c>
    </row>
    <row r="17" spans="2:5" ht="20.100000000000001" customHeight="1" thickBot="1" x14ac:dyDescent="0.25">
      <c r="B17" s="4" t="s">
        <v>12</v>
      </c>
      <c r="C17" s="16">
        <v>12</v>
      </c>
      <c r="D17" s="16">
        <v>14</v>
      </c>
      <c r="E17" s="16">
        <v>26</v>
      </c>
    </row>
    <row r="18" spans="2:5" ht="20.100000000000001" customHeight="1" thickBot="1" x14ac:dyDescent="0.25">
      <c r="B18" s="4" t="s">
        <v>13</v>
      </c>
      <c r="C18" s="16">
        <v>2</v>
      </c>
      <c r="D18" s="16">
        <v>0</v>
      </c>
      <c r="E18" s="16">
        <v>2</v>
      </c>
    </row>
    <row r="19" spans="2:5" ht="20.100000000000001" customHeight="1" thickBot="1" x14ac:dyDescent="0.25">
      <c r="B19" s="4" t="s">
        <v>14</v>
      </c>
      <c r="C19" s="16">
        <v>44</v>
      </c>
      <c r="D19" s="16">
        <v>39</v>
      </c>
      <c r="E19" s="16">
        <v>83</v>
      </c>
    </row>
    <row r="20" spans="2:5" ht="20.100000000000001" customHeight="1" thickBot="1" x14ac:dyDescent="0.25">
      <c r="B20" s="4" t="s">
        <v>15</v>
      </c>
      <c r="C20" s="16">
        <v>20</v>
      </c>
      <c r="D20" s="16">
        <v>9</v>
      </c>
      <c r="E20" s="16">
        <v>29</v>
      </c>
    </row>
    <row r="21" spans="2:5" ht="20.100000000000001" customHeight="1" thickBot="1" x14ac:dyDescent="0.25">
      <c r="B21" s="4" t="s">
        <v>16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17</v>
      </c>
      <c r="C22" s="16">
        <v>7</v>
      </c>
      <c r="D22" s="16">
        <v>3</v>
      </c>
      <c r="E22" s="16">
        <v>10</v>
      </c>
    </row>
    <row r="23" spans="2:5" ht="20.100000000000001" customHeight="1" thickBot="1" x14ac:dyDescent="0.25">
      <c r="B23" s="4" t="s">
        <v>18</v>
      </c>
      <c r="C23" s="16">
        <v>67</v>
      </c>
      <c r="D23" s="16">
        <v>46</v>
      </c>
      <c r="E23" s="16">
        <v>113</v>
      </c>
    </row>
    <row r="24" spans="2:5" ht="20.100000000000001" customHeight="1" thickBot="1" x14ac:dyDescent="0.25">
      <c r="B24" s="4" t="s">
        <v>19</v>
      </c>
      <c r="C24" s="16">
        <v>3</v>
      </c>
      <c r="D24" s="16">
        <v>3</v>
      </c>
      <c r="E24" s="16">
        <v>6</v>
      </c>
    </row>
    <row r="25" spans="2:5" ht="20.100000000000001" customHeight="1" thickBot="1" x14ac:dyDescent="0.25">
      <c r="B25" s="4" t="s">
        <v>20</v>
      </c>
      <c r="C25" s="16">
        <v>6</v>
      </c>
      <c r="D25" s="16">
        <v>2</v>
      </c>
      <c r="E25" s="16">
        <v>8</v>
      </c>
    </row>
    <row r="26" spans="2:5" ht="20.100000000000001" customHeight="1" thickBot="1" x14ac:dyDescent="0.25">
      <c r="B26" s="5" t="s">
        <v>21</v>
      </c>
      <c r="C26" s="16">
        <v>2</v>
      </c>
      <c r="D26" s="16">
        <v>6</v>
      </c>
      <c r="E26" s="16">
        <v>8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235</v>
      </c>
      <c r="D28" s="9">
        <f>SUM(D11:D27)</f>
        <v>145</v>
      </c>
      <c r="E28" s="9">
        <f>SUM(E11:E27)</f>
        <v>380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9" t="s">
        <v>36</v>
      </c>
      <c r="D9" s="19"/>
      <c r="E9" s="19"/>
      <c r="F9" s="20"/>
      <c r="G9" s="19" t="s">
        <v>37</v>
      </c>
      <c r="H9" s="19"/>
      <c r="I9" s="19"/>
      <c r="J9" s="20"/>
    </row>
    <row r="10" spans="2:10" ht="44.25" customHeight="1" thickBot="1" x14ac:dyDescent="0.25">
      <c r="C10" s="8" t="s">
        <v>27</v>
      </c>
      <c r="D10" s="8" t="s">
        <v>28</v>
      </c>
      <c r="E10" s="8" t="s">
        <v>29</v>
      </c>
      <c r="F10" s="8" t="s">
        <v>38</v>
      </c>
      <c r="G10" s="8" t="s">
        <v>27</v>
      </c>
      <c r="H10" s="8" t="s">
        <v>28</v>
      </c>
      <c r="I10" s="8" t="s">
        <v>29</v>
      </c>
      <c r="J10" s="8" t="s">
        <v>38</v>
      </c>
    </row>
    <row r="11" spans="2:10" ht="20.100000000000001" customHeight="1" thickBot="1" x14ac:dyDescent="0.25">
      <c r="B11" s="3" t="s">
        <v>6</v>
      </c>
      <c r="C11" s="15">
        <v>1644</v>
      </c>
      <c r="D11" s="15">
        <v>154</v>
      </c>
      <c r="E11" s="15">
        <v>2011</v>
      </c>
      <c r="F11" s="15">
        <v>5359</v>
      </c>
      <c r="G11" s="15">
        <v>1088</v>
      </c>
      <c r="H11" s="15">
        <v>153</v>
      </c>
      <c r="I11" s="15">
        <v>1174</v>
      </c>
      <c r="J11" s="15">
        <v>3537</v>
      </c>
    </row>
    <row r="12" spans="2:10" ht="20.100000000000001" customHeight="1" thickBot="1" x14ac:dyDescent="0.25">
      <c r="B12" s="4" t="s">
        <v>7</v>
      </c>
      <c r="C12" s="16">
        <v>198</v>
      </c>
      <c r="D12" s="16">
        <v>25</v>
      </c>
      <c r="E12" s="16">
        <v>207</v>
      </c>
      <c r="F12" s="16">
        <v>418</v>
      </c>
      <c r="G12" s="16">
        <v>98</v>
      </c>
      <c r="H12" s="16">
        <v>40</v>
      </c>
      <c r="I12" s="16">
        <v>117</v>
      </c>
      <c r="J12" s="16">
        <v>227</v>
      </c>
    </row>
    <row r="13" spans="2:10" ht="20.100000000000001" customHeight="1" thickBot="1" x14ac:dyDescent="0.25">
      <c r="B13" s="4" t="s">
        <v>8</v>
      </c>
      <c r="C13" s="16">
        <v>191</v>
      </c>
      <c r="D13" s="16">
        <v>56</v>
      </c>
      <c r="E13" s="16">
        <v>246</v>
      </c>
      <c r="F13" s="16">
        <v>652</v>
      </c>
      <c r="G13" s="16">
        <v>119</v>
      </c>
      <c r="H13" s="16">
        <v>37</v>
      </c>
      <c r="I13" s="16">
        <v>131</v>
      </c>
      <c r="J13" s="16">
        <v>374</v>
      </c>
    </row>
    <row r="14" spans="2:10" ht="20.100000000000001" customHeight="1" thickBot="1" x14ac:dyDescent="0.25">
      <c r="B14" s="4" t="s">
        <v>9</v>
      </c>
      <c r="C14" s="16">
        <v>101</v>
      </c>
      <c r="D14" s="16">
        <v>24</v>
      </c>
      <c r="E14" s="16">
        <v>102</v>
      </c>
      <c r="F14" s="16">
        <v>445</v>
      </c>
      <c r="G14" s="16">
        <v>90</v>
      </c>
      <c r="H14" s="16">
        <v>14</v>
      </c>
      <c r="I14" s="16">
        <v>52</v>
      </c>
      <c r="J14" s="16">
        <v>550</v>
      </c>
    </row>
    <row r="15" spans="2:10" ht="20.100000000000001" customHeight="1" thickBot="1" x14ac:dyDescent="0.25">
      <c r="B15" s="4" t="s">
        <v>10</v>
      </c>
      <c r="C15" s="16">
        <v>602</v>
      </c>
      <c r="D15" s="16">
        <v>266</v>
      </c>
      <c r="E15" s="16">
        <v>990</v>
      </c>
      <c r="F15" s="16">
        <v>1782</v>
      </c>
      <c r="G15" s="16">
        <v>540</v>
      </c>
      <c r="H15" s="16">
        <v>214</v>
      </c>
      <c r="I15" s="16">
        <v>914</v>
      </c>
      <c r="J15" s="16">
        <v>1271</v>
      </c>
    </row>
    <row r="16" spans="2:10" ht="20.100000000000001" customHeight="1" thickBot="1" x14ac:dyDescent="0.25">
      <c r="B16" s="4" t="s">
        <v>11</v>
      </c>
      <c r="C16" s="16">
        <v>104</v>
      </c>
      <c r="D16" s="16">
        <v>9</v>
      </c>
      <c r="E16" s="16">
        <v>100</v>
      </c>
      <c r="F16" s="16">
        <v>346</v>
      </c>
      <c r="G16" s="16">
        <v>67</v>
      </c>
      <c r="H16" s="16">
        <v>5</v>
      </c>
      <c r="I16" s="16">
        <v>44</v>
      </c>
      <c r="J16" s="16">
        <v>231</v>
      </c>
    </row>
    <row r="17" spans="2:10" ht="20.100000000000001" customHeight="1" thickBot="1" x14ac:dyDescent="0.25">
      <c r="B17" s="4" t="s">
        <v>12</v>
      </c>
      <c r="C17" s="16">
        <v>255</v>
      </c>
      <c r="D17" s="16">
        <v>170</v>
      </c>
      <c r="E17" s="16">
        <v>401</v>
      </c>
      <c r="F17" s="16">
        <v>822</v>
      </c>
      <c r="G17" s="16">
        <v>103</v>
      </c>
      <c r="H17" s="16">
        <v>57</v>
      </c>
      <c r="I17" s="16">
        <v>106</v>
      </c>
      <c r="J17" s="16">
        <v>333</v>
      </c>
    </row>
    <row r="18" spans="2:10" ht="20.100000000000001" customHeight="1" thickBot="1" x14ac:dyDescent="0.25">
      <c r="B18" s="4" t="s">
        <v>13</v>
      </c>
      <c r="C18" s="16">
        <v>199</v>
      </c>
      <c r="D18" s="16">
        <v>124</v>
      </c>
      <c r="E18" s="16">
        <v>254</v>
      </c>
      <c r="F18" s="16">
        <v>1786</v>
      </c>
      <c r="G18" s="16">
        <v>170</v>
      </c>
      <c r="H18" s="16">
        <v>89</v>
      </c>
      <c r="I18" s="16">
        <v>221</v>
      </c>
      <c r="J18" s="16">
        <v>964</v>
      </c>
    </row>
    <row r="19" spans="2:10" ht="20.100000000000001" customHeight="1" thickBot="1" x14ac:dyDescent="0.25">
      <c r="B19" s="4" t="s">
        <v>14</v>
      </c>
      <c r="C19" s="16">
        <v>544</v>
      </c>
      <c r="D19" s="16">
        <v>204</v>
      </c>
      <c r="E19" s="16">
        <v>766</v>
      </c>
      <c r="F19" s="16">
        <v>3135</v>
      </c>
      <c r="G19" s="16">
        <v>348</v>
      </c>
      <c r="H19" s="16">
        <v>139</v>
      </c>
      <c r="I19" s="16">
        <v>463</v>
      </c>
      <c r="J19" s="16">
        <v>1726</v>
      </c>
    </row>
    <row r="20" spans="2:10" ht="20.100000000000001" customHeight="1" thickBot="1" x14ac:dyDescent="0.25">
      <c r="B20" s="4" t="s">
        <v>15</v>
      </c>
      <c r="C20" s="16">
        <v>672</v>
      </c>
      <c r="D20" s="16">
        <v>149</v>
      </c>
      <c r="E20" s="16">
        <v>690</v>
      </c>
      <c r="F20" s="16">
        <v>3695</v>
      </c>
      <c r="G20" s="16">
        <v>511</v>
      </c>
      <c r="H20" s="16">
        <v>152</v>
      </c>
      <c r="I20" s="16">
        <v>659</v>
      </c>
      <c r="J20" s="16">
        <v>2603</v>
      </c>
    </row>
    <row r="21" spans="2:10" ht="20.100000000000001" customHeight="1" thickBot="1" x14ac:dyDescent="0.25">
      <c r="B21" s="4" t="s">
        <v>16</v>
      </c>
      <c r="C21" s="16">
        <v>153</v>
      </c>
      <c r="D21" s="16">
        <v>53</v>
      </c>
      <c r="E21" s="16">
        <v>210</v>
      </c>
      <c r="F21" s="16">
        <v>532</v>
      </c>
      <c r="G21" s="16">
        <v>115</v>
      </c>
      <c r="H21" s="16">
        <v>59</v>
      </c>
      <c r="I21" s="16">
        <v>129</v>
      </c>
      <c r="J21" s="16">
        <v>412</v>
      </c>
    </row>
    <row r="22" spans="2:10" ht="20.100000000000001" customHeight="1" thickBot="1" x14ac:dyDescent="0.25">
      <c r="B22" s="4" t="s">
        <v>17</v>
      </c>
      <c r="C22" s="16">
        <v>212</v>
      </c>
      <c r="D22" s="16">
        <v>123</v>
      </c>
      <c r="E22" s="16">
        <v>367</v>
      </c>
      <c r="F22" s="16">
        <v>736</v>
      </c>
      <c r="G22" s="16">
        <v>159</v>
      </c>
      <c r="H22" s="16">
        <v>110</v>
      </c>
      <c r="I22" s="16">
        <v>242</v>
      </c>
      <c r="J22" s="16">
        <v>597</v>
      </c>
    </row>
    <row r="23" spans="2:10" ht="20.100000000000001" customHeight="1" thickBot="1" x14ac:dyDescent="0.25">
      <c r="B23" s="4" t="s">
        <v>18</v>
      </c>
      <c r="C23" s="16">
        <v>183</v>
      </c>
      <c r="D23" s="16">
        <v>43</v>
      </c>
      <c r="E23" s="16">
        <v>212</v>
      </c>
      <c r="F23" s="16">
        <v>1517</v>
      </c>
      <c r="G23" s="16">
        <v>118</v>
      </c>
      <c r="H23" s="16">
        <v>14</v>
      </c>
      <c r="I23" s="16">
        <v>175</v>
      </c>
      <c r="J23" s="16">
        <v>760</v>
      </c>
    </row>
    <row r="24" spans="2:10" ht="20.100000000000001" customHeight="1" thickBot="1" x14ac:dyDescent="0.25">
      <c r="B24" s="4" t="s">
        <v>19</v>
      </c>
      <c r="C24" s="16">
        <v>320</v>
      </c>
      <c r="D24" s="16">
        <v>159</v>
      </c>
      <c r="E24" s="16">
        <v>415</v>
      </c>
      <c r="F24" s="16">
        <v>916</v>
      </c>
      <c r="G24" s="16">
        <v>400</v>
      </c>
      <c r="H24" s="16">
        <v>339</v>
      </c>
      <c r="I24" s="16">
        <v>531</v>
      </c>
      <c r="J24" s="16">
        <v>1266</v>
      </c>
    </row>
    <row r="25" spans="2:10" ht="20.100000000000001" customHeight="1" thickBot="1" x14ac:dyDescent="0.25">
      <c r="B25" s="4" t="s">
        <v>20</v>
      </c>
      <c r="C25" s="16">
        <v>155</v>
      </c>
      <c r="D25" s="16">
        <v>0</v>
      </c>
      <c r="E25" s="16">
        <v>55</v>
      </c>
      <c r="F25" s="16">
        <v>588</v>
      </c>
      <c r="G25" s="16">
        <v>86</v>
      </c>
      <c r="H25" s="16">
        <v>57</v>
      </c>
      <c r="I25" s="16">
        <v>84</v>
      </c>
      <c r="J25" s="16">
        <v>316</v>
      </c>
    </row>
    <row r="26" spans="2:10" ht="20.100000000000001" customHeight="1" thickBot="1" x14ac:dyDescent="0.25">
      <c r="B26" s="5" t="s">
        <v>21</v>
      </c>
      <c r="C26" s="16">
        <v>143</v>
      </c>
      <c r="D26" s="16">
        <v>111</v>
      </c>
      <c r="E26" s="16">
        <v>208</v>
      </c>
      <c r="F26" s="16">
        <v>442</v>
      </c>
      <c r="G26" s="16">
        <v>100</v>
      </c>
      <c r="H26" s="16">
        <v>74</v>
      </c>
      <c r="I26" s="16">
        <v>142</v>
      </c>
      <c r="J26" s="16">
        <v>198</v>
      </c>
    </row>
    <row r="27" spans="2:10" ht="20.100000000000001" customHeight="1" thickBot="1" x14ac:dyDescent="0.25">
      <c r="B27" s="6" t="s">
        <v>22</v>
      </c>
      <c r="C27" s="17">
        <v>81</v>
      </c>
      <c r="D27" s="17">
        <v>0</v>
      </c>
      <c r="E27" s="17">
        <v>79</v>
      </c>
      <c r="F27" s="17">
        <v>108</v>
      </c>
      <c r="G27" s="17">
        <v>48</v>
      </c>
      <c r="H27" s="17">
        <v>0</v>
      </c>
      <c r="I27" s="17">
        <v>68</v>
      </c>
      <c r="J27" s="17">
        <v>161</v>
      </c>
    </row>
    <row r="28" spans="2:10" ht="20.100000000000001" customHeight="1" thickBot="1" x14ac:dyDescent="0.25">
      <c r="B28" s="7" t="s">
        <v>23</v>
      </c>
      <c r="C28" s="9">
        <f>SUM(C11:C27)</f>
        <v>5757</v>
      </c>
      <c r="D28" s="9">
        <f t="shared" ref="D28:J28" si="0">SUM(D11:D27)</f>
        <v>1670</v>
      </c>
      <c r="E28" s="9">
        <f t="shared" si="0"/>
        <v>7313</v>
      </c>
      <c r="F28" s="9">
        <f t="shared" si="0"/>
        <v>23279</v>
      </c>
      <c r="G28" s="9">
        <f t="shared" si="0"/>
        <v>4160</v>
      </c>
      <c r="H28" s="9">
        <f t="shared" si="0"/>
        <v>1553</v>
      </c>
      <c r="I28" s="9">
        <f t="shared" si="0"/>
        <v>5252</v>
      </c>
      <c r="J28" s="9">
        <f t="shared" si="0"/>
        <v>15526</v>
      </c>
    </row>
    <row r="29" spans="2:10" x14ac:dyDescent="0.2">
      <c r="C29" s="14"/>
      <c r="D29" s="14"/>
      <c r="E29" s="14"/>
      <c r="F29" s="14"/>
      <c r="G29" s="14"/>
      <c r="H29" s="14"/>
      <c r="I29" s="14"/>
      <c r="J29" s="14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9" t="s">
        <v>40</v>
      </c>
      <c r="D9" s="19"/>
      <c r="E9" s="19"/>
      <c r="F9" s="19"/>
      <c r="G9" s="19"/>
      <c r="H9" s="23"/>
      <c r="I9" s="19" t="s">
        <v>67</v>
      </c>
      <c r="J9" s="19"/>
      <c r="K9" s="19"/>
      <c r="L9" s="19"/>
      <c r="M9" s="19"/>
    </row>
    <row r="10" spans="2:13" ht="44.25" customHeight="1" thickBot="1" x14ac:dyDescent="0.25">
      <c r="C10" s="24" t="s">
        <v>27</v>
      </c>
      <c r="D10" s="24" t="s">
        <v>28</v>
      </c>
      <c r="E10" s="24" t="s">
        <v>41</v>
      </c>
      <c r="F10" s="21" t="s">
        <v>42</v>
      </c>
      <c r="G10" s="26" t="s">
        <v>38</v>
      </c>
      <c r="H10" s="27"/>
      <c r="I10" s="21" t="s">
        <v>27</v>
      </c>
      <c r="J10" s="21" t="s">
        <v>28</v>
      </c>
      <c r="K10" s="21" t="s">
        <v>41</v>
      </c>
      <c r="L10" s="21" t="s">
        <v>42</v>
      </c>
      <c r="M10" s="21" t="s">
        <v>38</v>
      </c>
    </row>
    <row r="11" spans="2:13" ht="44.25" customHeight="1" thickBot="1" x14ac:dyDescent="0.25">
      <c r="C11" s="25"/>
      <c r="D11" s="25"/>
      <c r="E11" s="25"/>
      <c r="F11" s="22"/>
      <c r="G11" s="8" t="s">
        <v>43</v>
      </c>
      <c r="H11" s="8" t="s">
        <v>44</v>
      </c>
      <c r="I11" s="22"/>
      <c r="J11" s="22"/>
      <c r="K11" s="22"/>
      <c r="L11" s="22"/>
      <c r="M11" s="22"/>
    </row>
    <row r="12" spans="2:13" ht="20.100000000000001" customHeight="1" thickBot="1" x14ac:dyDescent="0.25">
      <c r="B12" s="3" t="s">
        <v>6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0.100000000000001" customHeight="1" thickBot="1" x14ac:dyDescent="0.25">
      <c r="B13" s="4" t="s">
        <v>7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8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9</v>
      </c>
      <c r="C15" s="16">
        <v>62</v>
      </c>
      <c r="D15" s="16">
        <v>48</v>
      </c>
      <c r="E15" s="16">
        <v>59</v>
      </c>
      <c r="F15" s="16">
        <v>32</v>
      </c>
      <c r="G15" s="16">
        <v>15</v>
      </c>
      <c r="H15" s="16">
        <v>211</v>
      </c>
      <c r="I15" s="16">
        <v>239</v>
      </c>
      <c r="J15" s="16">
        <v>27</v>
      </c>
      <c r="K15" s="16">
        <v>110</v>
      </c>
      <c r="L15" s="16">
        <v>44</v>
      </c>
      <c r="M15" s="16">
        <v>561</v>
      </c>
    </row>
    <row r="16" spans="2:13" ht="20.100000000000001" customHeight="1" thickBot="1" x14ac:dyDescent="0.25">
      <c r="B16" s="4" t="s">
        <v>10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11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12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13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14</v>
      </c>
      <c r="C20" s="16">
        <v>69</v>
      </c>
      <c r="D20" s="16">
        <v>42</v>
      </c>
      <c r="E20" s="16">
        <v>56</v>
      </c>
      <c r="F20" s="16">
        <v>39</v>
      </c>
      <c r="G20" s="16">
        <v>5</v>
      </c>
      <c r="H20" s="16">
        <v>186</v>
      </c>
      <c r="I20" s="16">
        <v>208</v>
      </c>
      <c r="J20" s="16">
        <v>91</v>
      </c>
      <c r="K20" s="16">
        <v>276</v>
      </c>
      <c r="L20" s="16">
        <v>117</v>
      </c>
      <c r="M20" s="16">
        <v>1332</v>
      </c>
    </row>
    <row r="21" spans="2:13" ht="20.100000000000001" customHeight="1" thickBot="1" x14ac:dyDescent="0.25">
      <c r="B21" s="4" t="s">
        <v>15</v>
      </c>
      <c r="C21" s="16">
        <v>187</v>
      </c>
      <c r="D21" s="16">
        <v>143</v>
      </c>
      <c r="E21" s="16">
        <v>161</v>
      </c>
      <c r="F21" s="16">
        <v>110</v>
      </c>
      <c r="G21" s="16">
        <v>7</v>
      </c>
      <c r="H21" s="16">
        <v>1152</v>
      </c>
      <c r="I21" s="16">
        <v>224</v>
      </c>
      <c r="J21" s="16">
        <v>170</v>
      </c>
      <c r="K21" s="16">
        <v>248</v>
      </c>
      <c r="L21" s="16">
        <v>96</v>
      </c>
      <c r="M21" s="16">
        <v>706</v>
      </c>
    </row>
    <row r="22" spans="2:13" ht="20.100000000000001" customHeight="1" thickBot="1" x14ac:dyDescent="0.25">
      <c r="B22" s="4" t="s">
        <v>16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17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18</v>
      </c>
      <c r="C24" s="16">
        <v>67</v>
      </c>
      <c r="D24" s="16">
        <v>25</v>
      </c>
      <c r="E24" s="16">
        <v>57</v>
      </c>
      <c r="F24" s="16">
        <v>22</v>
      </c>
      <c r="G24" s="16">
        <v>0</v>
      </c>
      <c r="H24" s="16">
        <v>471</v>
      </c>
      <c r="I24" s="16">
        <v>511</v>
      </c>
      <c r="J24" s="16">
        <v>205</v>
      </c>
      <c r="K24" s="16">
        <v>379</v>
      </c>
      <c r="L24" s="16">
        <v>227</v>
      </c>
      <c r="M24" s="16">
        <v>389</v>
      </c>
    </row>
    <row r="25" spans="2:13" ht="20.100000000000001" customHeight="1" thickBot="1" x14ac:dyDescent="0.25">
      <c r="B25" s="4" t="s">
        <v>19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20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21</v>
      </c>
      <c r="C27" s="16">
        <v>133</v>
      </c>
      <c r="D27" s="16">
        <v>149</v>
      </c>
      <c r="E27" s="16">
        <v>168</v>
      </c>
      <c r="F27" s="16">
        <v>64</v>
      </c>
      <c r="G27" s="16">
        <v>1</v>
      </c>
      <c r="H27" s="16">
        <v>375</v>
      </c>
      <c r="I27" s="16">
        <v>209</v>
      </c>
      <c r="J27" s="16">
        <v>290</v>
      </c>
      <c r="K27" s="16">
        <v>290</v>
      </c>
      <c r="L27" s="16">
        <v>112</v>
      </c>
      <c r="M27" s="16">
        <v>871</v>
      </c>
    </row>
    <row r="28" spans="2:13" ht="20.100000000000001" customHeight="1" thickBot="1" x14ac:dyDescent="0.25">
      <c r="B28" s="6" t="s">
        <v>22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</row>
    <row r="29" spans="2:13" ht="20.100000000000001" customHeight="1" thickBot="1" x14ac:dyDescent="0.25">
      <c r="B29" s="7" t="s">
        <v>23</v>
      </c>
      <c r="C29" s="9">
        <f>SUM(C12:C27)</f>
        <v>518</v>
      </c>
      <c r="D29" s="9">
        <f t="shared" ref="D29:M29" si="0">SUM(D12:D27)</f>
        <v>407</v>
      </c>
      <c r="E29" s="9">
        <f t="shared" si="0"/>
        <v>501</v>
      </c>
      <c r="F29" s="9">
        <f t="shared" si="0"/>
        <v>267</v>
      </c>
      <c r="G29" s="9">
        <f t="shared" si="0"/>
        <v>28</v>
      </c>
      <c r="H29" s="9">
        <f t="shared" si="0"/>
        <v>2395</v>
      </c>
      <c r="I29" s="9">
        <f t="shared" si="0"/>
        <v>1391</v>
      </c>
      <c r="J29" s="9">
        <f t="shared" si="0"/>
        <v>783</v>
      </c>
      <c r="K29" s="9">
        <f t="shared" si="0"/>
        <v>1303</v>
      </c>
      <c r="L29" s="9">
        <f t="shared" si="0"/>
        <v>596</v>
      </c>
      <c r="M29" s="9">
        <f t="shared" si="0"/>
        <v>3859</v>
      </c>
    </row>
    <row r="30" spans="2:13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9" t="s">
        <v>65</v>
      </c>
      <c r="D9" s="19"/>
      <c r="E9" s="19"/>
      <c r="F9" s="19"/>
      <c r="G9" s="20"/>
      <c r="H9" s="19" t="s">
        <v>66</v>
      </c>
      <c r="I9" s="19"/>
      <c r="J9" s="19"/>
      <c r="K9" s="19"/>
      <c r="L9" s="20"/>
      <c r="M9" s="19" t="s">
        <v>35</v>
      </c>
      <c r="N9" s="19"/>
      <c r="O9" s="19"/>
      <c r="P9" s="19"/>
      <c r="Q9" s="20"/>
    </row>
    <row r="10" spans="2:17" ht="44.25" customHeight="1" thickBot="1" x14ac:dyDescent="0.25"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8" t="s">
        <v>46</v>
      </c>
      <c r="I10" s="8" t="s">
        <v>47</v>
      </c>
      <c r="J10" s="8" t="s">
        <v>48</v>
      </c>
      <c r="K10" s="8" t="s">
        <v>49</v>
      </c>
      <c r="L10" s="8" t="s">
        <v>50</v>
      </c>
      <c r="M10" s="8" t="s">
        <v>46</v>
      </c>
      <c r="N10" s="8" t="s">
        <v>47</v>
      </c>
      <c r="O10" s="8" t="s">
        <v>48</v>
      </c>
      <c r="P10" s="8" t="s">
        <v>49</v>
      </c>
      <c r="Q10" s="8" t="s">
        <v>50</v>
      </c>
    </row>
    <row r="11" spans="2:17" ht="20.100000000000001" customHeight="1" thickBot="1" x14ac:dyDescent="0.25">
      <c r="B11" s="3" t="s">
        <v>6</v>
      </c>
      <c r="C11" s="15">
        <v>1044</v>
      </c>
      <c r="D11" s="15">
        <v>491</v>
      </c>
      <c r="E11" s="15">
        <v>182</v>
      </c>
      <c r="F11" s="15">
        <v>300</v>
      </c>
      <c r="G11" s="15">
        <v>71</v>
      </c>
      <c r="H11" s="15">
        <v>4</v>
      </c>
      <c r="I11" s="15">
        <v>1</v>
      </c>
      <c r="J11" s="15">
        <v>0</v>
      </c>
      <c r="K11" s="15">
        <v>1</v>
      </c>
      <c r="L11" s="15">
        <v>2</v>
      </c>
      <c r="M11" s="15">
        <v>1048</v>
      </c>
      <c r="N11" s="15">
        <v>492</v>
      </c>
      <c r="O11" s="15">
        <v>182</v>
      </c>
      <c r="P11" s="15">
        <v>301</v>
      </c>
      <c r="Q11" s="15">
        <v>73</v>
      </c>
    </row>
    <row r="12" spans="2:17" ht="20.100000000000001" customHeight="1" thickBot="1" x14ac:dyDescent="0.25">
      <c r="B12" s="4" t="s">
        <v>7</v>
      </c>
      <c r="C12" s="16">
        <v>153</v>
      </c>
      <c r="D12" s="16">
        <v>56</v>
      </c>
      <c r="E12" s="16">
        <v>58</v>
      </c>
      <c r="F12" s="16">
        <v>24</v>
      </c>
      <c r="G12" s="16">
        <v>15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153</v>
      </c>
      <c r="N12" s="16">
        <v>56</v>
      </c>
      <c r="O12" s="16">
        <v>58</v>
      </c>
      <c r="P12" s="16">
        <v>24</v>
      </c>
      <c r="Q12" s="16">
        <v>15</v>
      </c>
    </row>
    <row r="13" spans="2:17" ht="20.100000000000001" customHeight="1" thickBot="1" x14ac:dyDescent="0.25">
      <c r="B13" s="4" t="s">
        <v>8</v>
      </c>
      <c r="C13" s="16">
        <v>133</v>
      </c>
      <c r="D13" s="16">
        <v>83</v>
      </c>
      <c r="E13" s="16">
        <v>12</v>
      </c>
      <c r="F13" s="16">
        <v>34</v>
      </c>
      <c r="G13" s="16">
        <v>4</v>
      </c>
      <c r="H13" s="16">
        <v>2</v>
      </c>
      <c r="I13" s="16">
        <v>0</v>
      </c>
      <c r="J13" s="16">
        <v>0</v>
      </c>
      <c r="K13" s="16">
        <v>2</v>
      </c>
      <c r="L13" s="16">
        <v>0</v>
      </c>
      <c r="M13" s="16">
        <v>135</v>
      </c>
      <c r="N13" s="16">
        <v>83</v>
      </c>
      <c r="O13" s="16">
        <v>12</v>
      </c>
      <c r="P13" s="16">
        <v>36</v>
      </c>
      <c r="Q13" s="16">
        <v>4</v>
      </c>
    </row>
    <row r="14" spans="2:17" ht="20.100000000000001" customHeight="1" thickBot="1" x14ac:dyDescent="0.25">
      <c r="B14" s="4" t="s">
        <v>9</v>
      </c>
      <c r="C14" s="16">
        <v>248</v>
      </c>
      <c r="D14" s="16">
        <v>103</v>
      </c>
      <c r="E14" s="16">
        <v>75</v>
      </c>
      <c r="F14" s="16">
        <v>40</v>
      </c>
      <c r="G14" s="16">
        <v>30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248</v>
      </c>
      <c r="N14" s="16">
        <v>103</v>
      </c>
      <c r="O14" s="16">
        <v>75</v>
      </c>
      <c r="P14" s="16">
        <v>40</v>
      </c>
      <c r="Q14" s="16">
        <v>30</v>
      </c>
    </row>
    <row r="15" spans="2:17" ht="20.100000000000001" customHeight="1" thickBot="1" x14ac:dyDescent="0.25">
      <c r="B15" s="4" t="s">
        <v>10</v>
      </c>
      <c r="C15" s="16">
        <v>160</v>
      </c>
      <c r="D15" s="16">
        <v>61</v>
      </c>
      <c r="E15" s="16">
        <v>38</v>
      </c>
      <c r="F15" s="16">
        <v>45</v>
      </c>
      <c r="G15" s="16">
        <v>16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160</v>
      </c>
      <c r="N15" s="16">
        <v>61</v>
      </c>
      <c r="O15" s="16">
        <v>38</v>
      </c>
      <c r="P15" s="16">
        <v>45</v>
      </c>
      <c r="Q15" s="16">
        <v>16</v>
      </c>
    </row>
    <row r="16" spans="2:17" ht="20.100000000000001" customHeight="1" thickBot="1" x14ac:dyDescent="0.25">
      <c r="B16" s="4" t="s">
        <v>11</v>
      </c>
      <c r="C16" s="16">
        <v>84</v>
      </c>
      <c r="D16" s="16">
        <v>37</v>
      </c>
      <c r="E16" s="16">
        <v>13</v>
      </c>
      <c r="F16" s="16">
        <v>25</v>
      </c>
      <c r="G16" s="16">
        <v>9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84</v>
      </c>
      <c r="N16" s="16">
        <v>37</v>
      </c>
      <c r="O16" s="16">
        <v>13</v>
      </c>
      <c r="P16" s="16">
        <v>25</v>
      </c>
      <c r="Q16" s="16">
        <v>9</v>
      </c>
    </row>
    <row r="17" spans="2:17" ht="20.100000000000001" customHeight="1" thickBot="1" x14ac:dyDescent="0.25">
      <c r="B17" s="4" t="s">
        <v>12</v>
      </c>
      <c r="C17" s="16">
        <v>257</v>
      </c>
      <c r="D17" s="16">
        <v>123</v>
      </c>
      <c r="E17" s="16">
        <v>52</v>
      </c>
      <c r="F17" s="16">
        <v>56</v>
      </c>
      <c r="G17" s="16">
        <v>26</v>
      </c>
      <c r="H17" s="16">
        <v>1</v>
      </c>
      <c r="I17" s="16">
        <v>0</v>
      </c>
      <c r="J17" s="16">
        <v>0</v>
      </c>
      <c r="K17" s="16">
        <v>0</v>
      </c>
      <c r="L17" s="16">
        <v>1</v>
      </c>
      <c r="M17" s="16">
        <v>258</v>
      </c>
      <c r="N17" s="16">
        <v>123</v>
      </c>
      <c r="O17" s="16">
        <v>52</v>
      </c>
      <c r="P17" s="16">
        <v>56</v>
      </c>
      <c r="Q17" s="16">
        <v>27</v>
      </c>
    </row>
    <row r="18" spans="2:17" ht="20.100000000000001" customHeight="1" thickBot="1" x14ac:dyDescent="0.25">
      <c r="B18" s="4" t="s">
        <v>13</v>
      </c>
      <c r="C18" s="16">
        <v>175</v>
      </c>
      <c r="D18" s="16">
        <v>57</v>
      </c>
      <c r="E18" s="16">
        <v>63</v>
      </c>
      <c r="F18" s="16">
        <v>37</v>
      </c>
      <c r="G18" s="16">
        <v>18</v>
      </c>
      <c r="H18" s="16">
        <v>2</v>
      </c>
      <c r="I18" s="16">
        <v>0</v>
      </c>
      <c r="J18" s="16">
        <v>0</v>
      </c>
      <c r="K18" s="16">
        <v>2</v>
      </c>
      <c r="L18" s="16">
        <v>0</v>
      </c>
      <c r="M18" s="16">
        <v>177</v>
      </c>
      <c r="N18" s="16">
        <v>57</v>
      </c>
      <c r="O18" s="16">
        <v>63</v>
      </c>
      <c r="P18" s="16">
        <v>39</v>
      </c>
      <c r="Q18" s="16">
        <v>18</v>
      </c>
    </row>
    <row r="19" spans="2:17" ht="20.100000000000001" customHeight="1" thickBot="1" x14ac:dyDescent="0.25">
      <c r="B19" s="4" t="s">
        <v>14</v>
      </c>
      <c r="C19" s="16">
        <v>1164</v>
      </c>
      <c r="D19" s="16">
        <v>385</v>
      </c>
      <c r="E19" s="16">
        <v>295</v>
      </c>
      <c r="F19" s="16">
        <v>309</v>
      </c>
      <c r="G19" s="16">
        <v>175</v>
      </c>
      <c r="H19" s="16">
        <v>12</v>
      </c>
      <c r="I19" s="16">
        <v>2</v>
      </c>
      <c r="J19" s="16">
        <v>1</v>
      </c>
      <c r="K19" s="16">
        <v>8</v>
      </c>
      <c r="L19" s="16">
        <v>1</v>
      </c>
      <c r="M19" s="16">
        <v>1176</v>
      </c>
      <c r="N19" s="16">
        <v>387</v>
      </c>
      <c r="O19" s="16">
        <v>296</v>
      </c>
      <c r="P19" s="16">
        <v>317</v>
      </c>
      <c r="Q19" s="16">
        <v>176</v>
      </c>
    </row>
    <row r="20" spans="2:17" ht="20.100000000000001" customHeight="1" thickBot="1" x14ac:dyDescent="0.25">
      <c r="B20" s="4" t="s">
        <v>15</v>
      </c>
      <c r="C20" s="16">
        <v>819</v>
      </c>
      <c r="D20" s="16">
        <v>377</v>
      </c>
      <c r="E20" s="16">
        <v>176</v>
      </c>
      <c r="F20" s="16">
        <v>172</v>
      </c>
      <c r="G20" s="16">
        <v>94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819</v>
      </c>
      <c r="N20" s="16">
        <v>377</v>
      </c>
      <c r="O20" s="16">
        <v>176</v>
      </c>
      <c r="P20" s="16">
        <v>172</v>
      </c>
      <c r="Q20" s="16">
        <v>94</v>
      </c>
    </row>
    <row r="21" spans="2:17" ht="20.100000000000001" customHeight="1" thickBot="1" x14ac:dyDescent="0.25">
      <c r="B21" s="4" t="s">
        <v>16</v>
      </c>
      <c r="C21" s="16">
        <v>61</v>
      </c>
      <c r="D21" s="16">
        <v>41</v>
      </c>
      <c r="E21" s="16">
        <v>8</v>
      </c>
      <c r="F21" s="16">
        <v>11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61</v>
      </c>
      <c r="N21" s="16">
        <v>41</v>
      </c>
      <c r="O21" s="16">
        <v>8</v>
      </c>
      <c r="P21" s="16">
        <v>11</v>
      </c>
      <c r="Q21" s="16">
        <v>1</v>
      </c>
    </row>
    <row r="22" spans="2:17" ht="20.100000000000001" customHeight="1" thickBot="1" x14ac:dyDescent="0.25">
      <c r="B22" s="4" t="s">
        <v>17</v>
      </c>
      <c r="C22" s="16">
        <v>232</v>
      </c>
      <c r="D22" s="16">
        <v>150</v>
      </c>
      <c r="E22" s="16">
        <v>18</v>
      </c>
      <c r="F22" s="16">
        <v>52</v>
      </c>
      <c r="G22" s="16">
        <v>12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232</v>
      </c>
      <c r="N22" s="16">
        <v>150</v>
      </c>
      <c r="O22" s="16">
        <v>18</v>
      </c>
      <c r="P22" s="16">
        <v>52</v>
      </c>
      <c r="Q22" s="16">
        <v>12</v>
      </c>
    </row>
    <row r="23" spans="2:17" ht="20.100000000000001" customHeight="1" thickBot="1" x14ac:dyDescent="0.25">
      <c r="B23" s="4" t="s">
        <v>18</v>
      </c>
      <c r="C23" s="16">
        <v>1033</v>
      </c>
      <c r="D23" s="16">
        <v>386</v>
      </c>
      <c r="E23" s="16">
        <v>308</v>
      </c>
      <c r="F23" s="16">
        <v>188</v>
      </c>
      <c r="G23" s="16">
        <v>151</v>
      </c>
      <c r="H23" s="16">
        <v>44</v>
      </c>
      <c r="I23" s="16">
        <v>13</v>
      </c>
      <c r="J23" s="16">
        <v>8</v>
      </c>
      <c r="K23" s="16">
        <v>10</v>
      </c>
      <c r="L23" s="16">
        <v>13</v>
      </c>
      <c r="M23" s="16">
        <v>1077</v>
      </c>
      <c r="N23" s="16">
        <v>399</v>
      </c>
      <c r="O23" s="16">
        <v>316</v>
      </c>
      <c r="P23" s="16">
        <v>198</v>
      </c>
      <c r="Q23" s="16">
        <v>164</v>
      </c>
    </row>
    <row r="24" spans="2:17" ht="20.100000000000001" customHeight="1" thickBot="1" x14ac:dyDescent="0.25">
      <c r="B24" s="4" t="s">
        <v>19</v>
      </c>
      <c r="C24" s="16">
        <v>161</v>
      </c>
      <c r="D24" s="16">
        <v>60</v>
      </c>
      <c r="E24" s="16">
        <v>40</v>
      </c>
      <c r="F24" s="16">
        <v>34</v>
      </c>
      <c r="G24" s="16">
        <v>27</v>
      </c>
      <c r="H24" s="16">
        <v>6</v>
      </c>
      <c r="I24" s="16">
        <v>0</v>
      </c>
      <c r="J24" s="16">
        <v>0</v>
      </c>
      <c r="K24" s="16">
        <v>2</v>
      </c>
      <c r="L24" s="16">
        <v>4</v>
      </c>
      <c r="M24" s="16">
        <v>167</v>
      </c>
      <c r="N24" s="16">
        <v>60</v>
      </c>
      <c r="O24" s="16">
        <v>40</v>
      </c>
      <c r="P24" s="16">
        <v>36</v>
      </c>
      <c r="Q24" s="16">
        <v>31</v>
      </c>
    </row>
    <row r="25" spans="2:17" ht="20.100000000000001" customHeight="1" thickBot="1" x14ac:dyDescent="0.25">
      <c r="B25" s="4" t="s">
        <v>20</v>
      </c>
      <c r="C25" s="16">
        <v>82</v>
      </c>
      <c r="D25" s="16">
        <v>30</v>
      </c>
      <c r="E25" s="16">
        <v>36</v>
      </c>
      <c r="F25" s="16">
        <v>9</v>
      </c>
      <c r="G25" s="16">
        <v>7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82</v>
      </c>
      <c r="N25" s="16">
        <v>30</v>
      </c>
      <c r="O25" s="16">
        <v>36</v>
      </c>
      <c r="P25" s="16">
        <v>9</v>
      </c>
      <c r="Q25" s="16">
        <v>7</v>
      </c>
    </row>
    <row r="26" spans="2:17" ht="20.100000000000001" customHeight="1" thickBot="1" x14ac:dyDescent="0.25">
      <c r="B26" s="5" t="s">
        <v>21</v>
      </c>
      <c r="C26" s="16">
        <v>231</v>
      </c>
      <c r="D26" s="16">
        <v>92</v>
      </c>
      <c r="E26" s="16">
        <v>71</v>
      </c>
      <c r="F26" s="16">
        <v>43</v>
      </c>
      <c r="G26" s="16">
        <v>25</v>
      </c>
      <c r="H26" s="16">
        <v>6</v>
      </c>
      <c r="I26" s="16">
        <v>2</v>
      </c>
      <c r="J26" s="16">
        <v>1</v>
      </c>
      <c r="K26" s="16">
        <v>3</v>
      </c>
      <c r="L26" s="16">
        <v>0</v>
      </c>
      <c r="M26" s="16">
        <v>237</v>
      </c>
      <c r="N26" s="16">
        <v>94</v>
      </c>
      <c r="O26" s="16">
        <v>72</v>
      </c>
      <c r="P26" s="16">
        <v>46</v>
      </c>
      <c r="Q26" s="16">
        <v>25</v>
      </c>
    </row>
    <row r="27" spans="2:17" ht="20.100000000000001" customHeight="1" thickBot="1" x14ac:dyDescent="0.25">
      <c r="B27" s="6" t="s">
        <v>22</v>
      </c>
      <c r="C27" s="17">
        <v>42</v>
      </c>
      <c r="D27" s="17">
        <v>16</v>
      </c>
      <c r="E27" s="17">
        <v>11</v>
      </c>
      <c r="F27" s="17">
        <v>12</v>
      </c>
      <c r="G27" s="17">
        <v>3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42</v>
      </c>
      <c r="N27" s="17">
        <v>16</v>
      </c>
      <c r="O27" s="17">
        <v>11</v>
      </c>
      <c r="P27" s="17">
        <v>12</v>
      </c>
      <c r="Q27" s="17">
        <v>3</v>
      </c>
    </row>
    <row r="28" spans="2:17" ht="20.100000000000001" customHeight="1" thickBot="1" x14ac:dyDescent="0.25">
      <c r="B28" s="7" t="s">
        <v>23</v>
      </c>
      <c r="C28" s="9">
        <f>SUM(C11:C27)</f>
        <v>6079</v>
      </c>
      <c r="D28" s="9">
        <f t="shared" ref="D28:Q28" si="0">SUM(D11:D27)</f>
        <v>2548</v>
      </c>
      <c r="E28" s="9">
        <f t="shared" si="0"/>
        <v>1456</v>
      </c>
      <c r="F28" s="9">
        <f t="shared" si="0"/>
        <v>1391</v>
      </c>
      <c r="G28" s="9">
        <f t="shared" si="0"/>
        <v>684</v>
      </c>
      <c r="H28" s="9">
        <f t="shared" si="0"/>
        <v>77</v>
      </c>
      <c r="I28" s="9">
        <f t="shared" si="0"/>
        <v>18</v>
      </c>
      <c r="J28" s="9">
        <f t="shared" si="0"/>
        <v>10</v>
      </c>
      <c r="K28" s="9">
        <f t="shared" si="0"/>
        <v>28</v>
      </c>
      <c r="L28" s="9">
        <f t="shared" si="0"/>
        <v>21</v>
      </c>
      <c r="M28" s="9">
        <f t="shared" si="0"/>
        <v>6156</v>
      </c>
      <c r="N28" s="9">
        <f t="shared" si="0"/>
        <v>2566</v>
      </c>
      <c r="O28" s="9">
        <f t="shared" si="0"/>
        <v>1466</v>
      </c>
      <c r="P28" s="9">
        <f t="shared" si="0"/>
        <v>1419</v>
      </c>
      <c r="Q28" s="9">
        <f t="shared" si="0"/>
        <v>705</v>
      </c>
    </row>
    <row r="29" spans="2:17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9" t="s">
        <v>54</v>
      </c>
      <c r="D9" s="19"/>
      <c r="E9" s="19"/>
    </row>
    <row r="10" spans="2:5" ht="50.1" customHeight="1" thickBot="1" x14ac:dyDescent="0.25">
      <c r="C10" s="8" t="s">
        <v>51</v>
      </c>
      <c r="D10" s="8" t="s">
        <v>52</v>
      </c>
      <c r="E10" s="8" t="s">
        <v>53</v>
      </c>
    </row>
    <row r="11" spans="2:5" ht="20.100000000000001" customHeight="1" thickBot="1" x14ac:dyDescent="0.25">
      <c r="B11" s="3" t="s">
        <v>6</v>
      </c>
      <c r="C11" s="11">
        <f>+IF('Personas Enjuiciadas'!M11&gt;0,('Personas Enjuiciadas'!D11+'Personas Enjuiciadas'!E11+'Personas Enjuiciadas'!I11+'Personas Enjuiciadas'!J11)/'Personas Enjuiciadas'!M11,"-")</f>
        <v>0.64312977099236646</v>
      </c>
      <c r="D11" s="11">
        <f>+IF(('Personas Enjuiciadas'!N11+'Personas Enjuiciadas'!P11)&gt;0,('Personas Enjuiciadas'!D11+'Personas Enjuiciadas'!I11)/('Personas Enjuiciadas'!N11+'Personas Enjuiciadas'!P11),"-")</f>
        <v>0.62042875157629251</v>
      </c>
      <c r="E11" s="11">
        <f>+IF(('Personas Enjuiciadas'!O11+'Personas Enjuiciadas'!Q11)&gt;0,('Personas Enjuiciadas'!E11+'Personas Enjuiciadas'!J11)/('Personas Enjuiciadas'!O11+'Personas Enjuiciadas'!Q11),"-")</f>
        <v>0.71372549019607845</v>
      </c>
    </row>
    <row r="12" spans="2:5" ht="20.100000000000001" customHeight="1" thickBot="1" x14ac:dyDescent="0.25">
      <c r="B12" s="4" t="s">
        <v>7</v>
      </c>
      <c r="C12" s="11">
        <f>+IF('Personas Enjuiciadas'!M12&gt;0,('Personas Enjuiciadas'!D12+'Personas Enjuiciadas'!E12+'Personas Enjuiciadas'!I12+'Personas Enjuiciadas'!J12)/'Personas Enjuiciadas'!M12,"-")</f>
        <v>0.74509803921568629</v>
      </c>
      <c r="D12" s="11">
        <f>+IF(('Personas Enjuiciadas'!N12+'Personas Enjuiciadas'!P12)&gt;0,('Personas Enjuiciadas'!D12+'Personas Enjuiciadas'!I12)/('Personas Enjuiciadas'!N12+'Personas Enjuiciadas'!P12),"-")</f>
        <v>0.7</v>
      </c>
      <c r="E12" s="11">
        <f>+IF(('Personas Enjuiciadas'!O12+'Personas Enjuiciadas'!Q12)&gt;0,('Personas Enjuiciadas'!E12+'Personas Enjuiciadas'!J12)/('Personas Enjuiciadas'!O12+'Personas Enjuiciadas'!Q12),"-")</f>
        <v>0.79452054794520544</v>
      </c>
    </row>
    <row r="13" spans="2:5" ht="20.100000000000001" customHeight="1" thickBot="1" x14ac:dyDescent="0.25">
      <c r="B13" s="4" t="s">
        <v>8</v>
      </c>
      <c r="C13" s="11">
        <f>+IF('Personas Enjuiciadas'!M13&gt;0,('Personas Enjuiciadas'!D13+'Personas Enjuiciadas'!E13+'Personas Enjuiciadas'!I13+'Personas Enjuiciadas'!J13)/'Personas Enjuiciadas'!M13,"-")</f>
        <v>0.70370370370370372</v>
      </c>
      <c r="D13" s="11">
        <f>+IF(('Personas Enjuiciadas'!N13+'Personas Enjuiciadas'!P13)&gt;0,('Personas Enjuiciadas'!D13+'Personas Enjuiciadas'!I13)/('Personas Enjuiciadas'!N13+'Personas Enjuiciadas'!P13),"-")</f>
        <v>0.69747899159663862</v>
      </c>
      <c r="E13" s="11">
        <f>+IF(('Personas Enjuiciadas'!O13+'Personas Enjuiciadas'!Q13)&gt;0,('Personas Enjuiciadas'!E13+'Personas Enjuiciadas'!J13)/('Personas Enjuiciadas'!O13+'Personas Enjuiciadas'!Q13),"-")</f>
        <v>0.75</v>
      </c>
    </row>
    <row r="14" spans="2:5" ht="20.100000000000001" customHeight="1" thickBot="1" x14ac:dyDescent="0.25">
      <c r="B14" s="4" t="s">
        <v>9</v>
      </c>
      <c r="C14" s="11">
        <f>+IF('Personas Enjuiciadas'!M14&gt;0,('Personas Enjuiciadas'!D14+'Personas Enjuiciadas'!E14+'Personas Enjuiciadas'!I14+'Personas Enjuiciadas'!J14)/'Personas Enjuiciadas'!M14,"-")</f>
        <v>0.717741935483871</v>
      </c>
      <c r="D14" s="11">
        <f>+IF(('Personas Enjuiciadas'!N14+'Personas Enjuiciadas'!P14)&gt;0,('Personas Enjuiciadas'!D14+'Personas Enjuiciadas'!I14)/('Personas Enjuiciadas'!N14+'Personas Enjuiciadas'!P14),"-")</f>
        <v>0.72027972027972031</v>
      </c>
      <c r="E14" s="11">
        <f>+IF(('Personas Enjuiciadas'!O14+'Personas Enjuiciadas'!Q14)&gt;0,('Personas Enjuiciadas'!E14+'Personas Enjuiciadas'!J14)/('Personas Enjuiciadas'!O14+'Personas Enjuiciadas'!Q14),"-")</f>
        <v>0.7142857142857143</v>
      </c>
    </row>
    <row r="15" spans="2:5" ht="20.100000000000001" customHeight="1" thickBot="1" x14ac:dyDescent="0.25">
      <c r="B15" s="4" t="s">
        <v>10</v>
      </c>
      <c r="C15" s="11">
        <f>+IF('Personas Enjuiciadas'!M15&gt;0,('Personas Enjuiciadas'!D15+'Personas Enjuiciadas'!E15+'Personas Enjuiciadas'!I15+'Personas Enjuiciadas'!J15)/'Personas Enjuiciadas'!M15,"-")</f>
        <v>0.61875000000000002</v>
      </c>
      <c r="D15" s="11">
        <f>+IF(('Personas Enjuiciadas'!N15+'Personas Enjuiciadas'!P15)&gt;0,('Personas Enjuiciadas'!D15+'Personas Enjuiciadas'!I15)/('Personas Enjuiciadas'!N15+'Personas Enjuiciadas'!P15),"-")</f>
        <v>0.57547169811320753</v>
      </c>
      <c r="E15" s="11">
        <f>+IF(('Personas Enjuiciadas'!O15+'Personas Enjuiciadas'!Q15)&gt;0,('Personas Enjuiciadas'!E15+'Personas Enjuiciadas'!J15)/('Personas Enjuiciadas'!O15+'Personas Enjuiciadas'!Q15),"-")</f>
        <v>0.70370370370370372</v>
      </c>
    </row>
    <row r="16" spans="2:5" ht="20.100000000000001" customHeight="1" thickBot="1" x14ac:dyDescent="0.25">
      <c r="B16" s="4" t="s">
        <v>11</v>
      </c>
      <c r="C16" s="11">
        <f>+IF('Personas Enjuiciadas'!M16&gt;0,('Personas Enjuiciadas'!D16+'Personas Enjuiciadas'!E16+'Personas Enjuiciadas'!I16+'Personas Enjuiciadas'!J16)/'Personas Enjuiciadas'!M16,"-")</f>
        <v>0.59523809523809523</v>
      </c>
      <c r="D16" s="11">
        <f>+IF(('Personas Enjuiciadas'!N16+'Personas Enjuiciadas'!P16)&gt;0,('Personas Enjuiciadas'!D16+'Personas Enjuiciadas'!I16)/('Personas Enjuiciadas'!N16+'Personas Enjuiciadas'!P16),"-")</f>
        <v>0.59677419354838712</v>
      </c>
      <c r="E16" s="11">
        <f>+IF(('Personas Enjuiciadas'!O16+'Personas Enjuiciadas'!Q16)&gt;0,('Personas Enjuiciadas'!E16+'Personas Enjuiciadas'!J16)/('Personas Enjuiciadas'!O16+'Personas Enjuiciadas'!Q16),"-")</f>
        <v>0.59090909090909094</v>
      </c>
    </row>
    <row r="17" spans="2:5" ht="20.100000000000001" customHeight="1" thickBot="1" x14ac:dyDescent="0.25">
      <c r="B17" s="4" t="s">
        <v>12</v>
      </c>
      <c r="C17" s="11">
        <f>+IF('Personas Enjuiciadas'!M17&gt;0,('Personas Enjuiciadas'!D17+'Personas Enjuiciadas'!E17+'Personas Enjuiciadas'!I17+'Personas Enjuiciadas'!J17)/'Personas Enjuiciadas'!M17,"-")</f>
        <v>0.67829457364341084</v>
      </c>
      <c r="D17" s="11">
        <f>+IF(('Personas Enjuiciadas'!N17+'Personas Enjuiciadas'!P17)&gt;0,('Personas Enjuiciadas'!D17+'Personas Enjuiciadas'!I17)/('Personas Enjuiciadas'!N17+'Personas Enjuiciadas'!P17),"-")</f>
        <v>0.68715083798882681</v>
      </c>
      <c r="E17" s="11">
        <f>+IF(('Personas Enjuiciadas'!O17+'Personas Enjuiciadas'!Q17)&gt;0,('Personas Enjuiciadas'!E17+'Personas Enjuiciadas'!J17)/('Personas Enjuiciadas'!O17+'Personas Enjuiciadas'!Q17),"-")</f>
        <v>0.65822784810126578</v>
      </c>
    </row>
    <row r="18" spans="2:5" ht="20.100000000000001" customHeight="1" thickBot="1" x14ac:dyDescent="0.25">
      <c r="B18" s="4" t="s">
        <v>13</v>
      </c>
      <c r="C18" s="11">
        <f>+IF('Personas Enjuiciadas'!M18&gt;0,('Personas Enjuiciadas'!D18+'Personas Enjuiciadas'!E18+'Personas Enjuiciadas'!I18+'Personas Enjuiciadas'!J18)/'Personas Enjuiciadas'!M18,"-")</f>
        <v>0.67796610169491522</v>
      </c>
      <c r="D18" s="11">
        <f>+IF(('Personas Enjuiciadas'!N18+'Personas Enjuiciadas'!P18)&gt;0,('Personas Enjuiciadas'!D18+'Personas Enjuiciadas'!I18)/('Personas Enjuiciadas'!N18+'Personas Enjuiciadas'!P18),"-")</f>
        <v>0.59375</v>
      </c>
      <c r="E18" s="11">
        <f>+IF(('Personas Enjuiciadas'!O18+'Personas Enjuiciadas'!Q18)&gt;0,('Personas Enjuiciadas'!E18+'Personas Enjuiciadas'!J18)/('Personas Enjuiciadas'!O18+'Personas Enjuiciadas'!Q18),"-")</f>
        <v>0.77777777777777779</v>
      </c>
    </row>
    <row r="19" spans="2:5" ht="20.100000000000001" customHeight="1" thickBot="1" x14ac:dyDescent="0.25">
      <c r="B19" s="4" t="s">
        <v>14</v>
      </c>
      <c r="C19" s="11">
        <f>+IF('Personas Enjuiciadas'!M19&gt;0,('Personas Enjuiciadas'!D19+'Personas Enjuiciadas'!E19+'Personas Enjuiciadas'!I19+'Personas Enjuiciadas'!J19)/'Personas Enjuiciadas'!M19,"-")</f>
        <v>0.58078231292517002</v>
      </c>
      <c r="D19" s="11">
        <f>+IF(('Personas Enjuiciadas'!N19+'Personas Enjuiciadas'!P19)&gt;0,('Personas Enjuiciadas'!D19+'Personas Enjuiciadas'!I19)/('Personas Enjuiciadas'!N19+'Personas Enjuiciadas'!P19),"-")</f>
        <v>0.54971590909090906</v>
      </c>
      <c r="E19" s="11">
        <f>+IF(('Personas Enjuiciadas'!O19+'Personas Enjuiciadas'!Q19)&gt;0,('Personas Enjuiciadas'!E19+'Personas Enjuiciadas'!J19)/('Personas Enjuiciadas'!O19+'Personas Enjuiciadas'!Q19),"-")</f>
        <v>0.6271186440677966</v>
      </c>
    </row>
    <row r="20" spans="2:5" ht="20.100000000000001" customHeight="1" thickBot="1" x14ac:dyDescent="0.25">
      <c r="B20" s="4" t="s">
        <v>15</v>
      </c>
      <c r="C20" s="11">
        <f>+IF('Personas Enjuiciadas'!M20&gt;0,('Personas Enjuiciadas'!D20+'Personas Enjuiciadas'!E20+'Personas Enjuiciadas'!I20+'Personas Enjuiciadas'!J20)/'Personas Enjuiciadas'!M20,"-")</f>
        <v>0.67521367521367526</v>
      </c>
      <c r="D20" s="11">
        <f>+IF(('Personas Enjuiciadas'!N20+'Personas Enjuiciadas'!P20)&gt;0,('Personas Enjuiciadas'!D20+'Personas Enjuiciadas'!I20)/('Personas Enjuiciadas'!N20+'Personas Enjuiciadas'!P20),"-")</f>
        <v>0.68670309653916206</v>
      </c>
      <c r="E20" s="11">
        <f>+IF(('Personas Enjuiciadas'!O20+'Personas Enjuiciadas'!Q20)&gt;0,('Personas Enjuiciadas'!E20+'Personas Enjuiciadas'!J20)/('Personas Enjuiciadas'!O20+'Personas Enjuiciadas'!Q20),"-")</f>
        <v>0.6518518518518519</v>
      </c>
    </row>
    <row r="21" spans="2:5" ht="20.100000000000001" customHeight="1" thickBot="1" x14ac:dyDescent="0.25">
      <c r="B21" s="4" t="s">
        <v>16</v>
      </c>
      <c r="C21" s="11">
        <f>+IF('Personas Enjuiciadas'!M21&gt;0,('Personas Enjuiciadas'!D21+'Personas Enjuiciadas'!E21+'Personas Enjuiciadas'!I21+'Personas Enjuiciadas'!J21)/'Personas Enjuiciadas'!M21,"-")</f>
        <v>0.80327868852459017</v>
      </c>
      <c r="D21" s="11">
        <f>+IF(('Personas Enjuiciadas'!N21+'Personas Enjuiciadas'!P21)&gt;0,('Personas Enjuiciadas'!D21+'Personas Enjuiciadas'!I21)/('Personas Enjuiciadas'!N21+'Personas Enjuiciadas'!P21),"-")</f>
        <v>0.78846153846153844</v>
      </c>
      <c r="E21" s="11">
        <f>+IF(('Personas Enjuiciadas'!O21+'Personas Enjuiciadas'!Q21)&gt;0,('Personas Enjuiciadas'!E21+'Personas Enjuiciadas'!J21)/('Personas Enjuiciadas'!O21+'Personas Enjuiciadas'!Q21),"-")</f>
        <v>0.88888888888888884</v>
      </c>
    </row>
    <row r="22" spans="2:5" ht="20.100000000000001" customHeight="1" thickBot="1" x14ac:dyDescent="0.25">
      <c r="B22" s="4" t="s">
        <v>17</v>
      </c>
      <c r="C22" s="11">
        <f>+IF('Personas Enjuiciadas'!M22&gt;0,('Personas Enjuiciadas'!D22+'Personas Enjuiciadas'!E22+'Personas Enjuiciadas'!I22+'Personas Enjuiciadas'!J22)/'Personas Enjuiciadas'!M22,"-")</f>
        <v>0.72413793103448276</v>
      </c>
      <c r="D22" s="11">
        <f>+IF(('Personas Enjuiciadas'!N22+'Personas Enjuiciadas'!P22)&gt;0,('Personas Enjuiciadas'!D22+'Personas Enjuiciadas'!I22)/('Personas Enjuiciadas'!N22+'Personas Enjuiciadas'!P22),"-")</f>
        <v>0.74257425742574257</v>
      </c>
      <c r="E22" s="11">
        <f>+IF(('Personas Enjuiciadas'!O22+'Personas Enjuiciadas'!Q22)&gt;0,('Personas Enjuiciadas'!E22+'Personas Enjuiciadas'!J22)/('Personas Enjuiciadas'!O22+'Personas Enjuiciadas'!Q22),"-")</f>
        <v>0.6</v>
      </c>
    </row>
    <row r="23" spans="2:5" ht="20.100000000000001" customHeight="1" thickBot="1" x14ac:dyDescent="0.25">
      <c r="B23" s="4" t="s">
        <v>18</v>
      </c>
      <c r="C23" s="11">
        <f>+IF('Personas Enjuiciadas'!M23&gt;0,('Personas Enjuiciadas'!D23+'Personas Enjuiciadas'!E23+'Personas Enjuiciadas'!I23+'Personas Enjuiciadas'!J23)/'Personas Enjuiciadas'!M23,"-")</f>
        <v>0.66388115134633241</v>
      </c>
      <c r="D23" s="11">
        <f>+IF(('Personas Enjuiciadas'!N23+'Personas Enjuiciadas'!P23)&gt;0,('Personas Enjuiciadas'!D23+'Personas Enjuiciadas'!I23)/('Personas Enjuiciadas'!N23+'Personas Enjuiciadas'!P23),"-")</f>
        <v>0.66834170854271358</v>
      </c>
      <c r="E23" s="11">
        <f>+IF(('Personas Enjuiciadas'!O23+'Personas Enjuiciadas'!Q23)&gt;0,('Personas Enjuiciadas'!E23+'Personas Enjuiciadas'!J23)/('Personas Enjuiciadas'!O23+'Personas Enjuiciadas'!Q23),"-")</f>
        <v>0.65833333333333333</v>
      </c>
    </row>
    <row r="24" spans="2:5" ht="20.100000000000001" customHeight="1" thickBot="1" x14ac:dyDescent="0.25">
      <c r="B24" s="4" t="s">
        <v>19</v>
      </c>
      <c r="C24" s="11">
        <f>+IF('Personas Enjuiciadas'!M24&gt;0,('Personas Enjuiciadas'!D24+'Personas Enjuiciadas'!E24+'Personas Enjuiciadas'!I24+'Personas Enjuiciadas'!J24)/'Personas Enjuiciadas'!M24,"-")</f>
        <v>0.59880239520958078</v>
      </c>
      <c r="D24" s="11">
        <f>+IF(('Personas Enjuiciadas'!N24+'Personas Enjuiciadas'!P24)&gt;0,('Personas Enjuiciadas'!D24+'Personas Enjuiciadas'!I24)/('Personas Enjuiciadas'!N24+'Personas Enjuiciadas'!P24),"-")</f>
        <v>0.625</v>
      </c>
      <c r="E24" s="11">
        <f>+IF(('Personas Enjuiciadas'!O24+'Personas Enjuiciadas'!Q24)&gt;0,('Personas Enjuiciadas'!E24+'Personas Enjuiciadas'!J24)/('Personas Enjuiciadas'!O24+'Personas Enjuiciadas'!Q24),"-")</f>
        <v>0.56338028169014087</v>
      </c>
    </row>
    <row r="25" spans="2:5" ht="20.100000000000001" customHeight="1" thickBot="1" x14ac:dyDescent="0.25">
      <c r="B25" s="4" t="s">
        <v>20</v>
      </c>
      <c r="C25" s="11">
        <f>+IF('Personas Enjuiciadas'!M25&gt;0,('Personas Enjuiciadas'!D25+'Personas Enjuiciadas'!E25+'Personas Enjuiciadas'!I25+'Personas Enjuiciadas'!J25)/'Personas Enjuiciadas'!M25,"-")</f>
        <v>0.80487804878048785</v>
      </c>
      <c r="D25" s="11">
        <f>+IF(('Personas Enjuiciadas'!N25+'Personas Enjuiciadas'!P25)&gt;0,('Personas Enjuiciadas'!D25+'Personas Enjuiciadas'!I25)/('Personas Enjuiciadas'!N25+'Personas Enjuiciadas'!P25),"-")</f>
        <v>0.76923076923076927</v>
      </c>
      <c r="E25" s="11">
        <f>+IF(('Personas Enjuiciadas'!O25+'Personas Enjuiciadas'!Q25)&gt;0,('Personas Enjuiciadas'!E25+'Personas Enjuiciadas'!J25)/('Personas Enjuiciadas'!O25+'Personas Enjuiciadas'!Q25),"-")</f>
        <v>0.83720930232558144</v>
      </c>
    </row>
    <row r="26" spans="2:5" ht="20.100000000000001" customHeight="1" thickBot="1" x14ac:dyDescent="0.25">
      <c r="B26" s="5" t="s">
        <v>21</v>
      </c>
      <c r="C26" s="11">
        <f>+IF('Personas Enjuiciadas'!M26&gt;0,('Personas Enjuiciadas'!D26+'Personas Enjuiciadas'!E26+'Personas Enjuiciadas'!I26+'Personas Enjuiciadas'!J26)/'Personas Enjuiciadas'!M26,"-")</f>
        <v>0.70042194092827004</v>
      </c>
      <c r="D26" s="11">
        <f>+IF(('Personas Enjuiciadas'!N26+'Personas Enjuiciadas'!P26)&gt;0,('Personas Enjuiciadas'!D26+'Personas Enjuiciadas'!I26)/('Personas Enjuiciadas'!N26+'Personas Enjuiciadas'!P26),"-")</f>
        <v>0.67142857142857137</v>
      </c>
      <c r="E26" s="11">
        <f>+IF(('Personas Enjuiciadas'!O26+'Personas Enjuiciadas'!Q26)&gt;0,('Personas Enjuiciadas'!E26+'Personas Enjuiciadas'!J26)/('Personas Enjuiciadas'!O26+'Personas Enjuiciadas'!Q26),"-")</f>
        <v>0.74226804123711343</v>
      </c>
    </row>
    <row r="27" spans="2:5" ht="20.100000000000001" customHeight="1" thickBot="1" x14ac:dyDescent="0.25">
      <c r="B27" s="6" t="s">
        <v>22</v>
      </c>
      <c r="C27" s="11">
        <f>+IF('Personas Enjuiciadas'!M27&gt;0,('Personas Enjuiciadas'!D27+'Personas Enjuiciadas'!E27+'Personas Enjuiciadas'!I27+'Personas Enjuiciadas'!J27)/'Personas Enjuiciadas'!M27,"-")</f>
        <v>0.6428571428571429</v>
      </c>
      <c r="D27" s="11">
        <f>+IF(('Personas Enjuiciadas'!N27+'Personas Enjuiciadas'!P27)&gt;0,('Personas Enjuiciadas'!D27+'Personas Enjuiciadas'!I27)/('Personas Enjuiciadas'!N27+'Personas Enjuiciadas'!P27),"-")</f>
        <v>0.5714285714285714</v>
      </c>
      <c r="E27" s="11">
        <f>+IF(('Personas Enjuiciadas'!O27+'Personas Enjuiciadas'!Q27)&gt;0,('Personas Enjuiciadas'!E27+'Personas Enjuiciadas'!J27)/('Personas Enjuiciadas'!O27+'Personas Enjuiciadas'!Q27),"-")</f>
        <v>0.7857142857142857</v>
      </c>
    </row>
    <row r="28" spans="2:5" ht="20.100000000000001" customHeight="1" thickBot="1" x14ac:dyDescent="0.25">
      <c r="B28" s="7" t="s">
        <v>23</v>
      </c>
      <c r="C28" s="10">
        <f>+IF('Personas Enjuiciadas'!M28&gt;0,('Personas Enjuiciadas'!D28+'Personas Enjuiciadas'!E28+'Personas Enjuiciadas'!I28+'Personas Enjuiciadas'!J28)/'Personas Enjuiciadas'!M28,"-")</f>
        <v>0.65497076023391809</v>
      </c>
      <c r="D28" s="10">
        <f>+IF(('Personas Enjuiciadas'!N28+'Personas Enjuiciadas'!P28)&gt;0,('Personas Enjuiciadas'!D28+'Personas Enjuiciadas'!I28)/('Personas Enjuiciadas'!N28+'Personas Enjuiciadas'!P28),"-")</f>
        <v>0.64391468005018826</v>
      </c>
      <c r="E28" s="10">
        <f>+IF(('Personas Enjuiciadas'!O28+'Personas Enjuiciadas'!Q28)&gt;0,('Personas Enjuiciadas'!E28+'Personas Enjuiciadas'!J28)/('Personas Enjuiciadas'!O28+'Personas Enjuiciadas'!Q28),"-")</f>
        <v>0.67526485490557342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9" t="s">
        <v>58</v>
      </c>
      <c r="D9" s="19"/>
      <c r="E9" s="19"/>
    </row>
    <row r="10" spans="2:5" ht="44.25" customHeight="1" thickBot="1" x14ac:dyDescent="0.25">
      <c r="C10" s="8" t="s">
        <v>55</v>
      </c>
      <c r="D10" s="8" t="s">
        <v>56</v>
      </c>
      <c r="E10" s="8" t="s">
        <v>57</v>
      </c>
    </row>
    <row r="11" spans="2:5" ht="20.100000000000001" customHeight="1" thickBot="1" x14ac:dyDescent="0.25">
      <c r="B11" s="3" t="s">
        <v>6</v>
      </c>
      <c r="C11" s="15">
        <v>81</v>
      </c>
      <c r="D11" s="15">
        <v>0</v>
      </c>
      <c r="E11" s="15">
        <v>63</v>
      </c>
    </row>
    <row r="12" spans="2:5" ht="20.100000000000001" customHeight="1" thickBot="1" x14ac:dyDescent="0.25">
      <c r="B12" s="4" t="s">
        <v>7</v>
      </c>
      <c r="C12" s="16">
        <v>2</v>
      </c>
      <c r="D12" s="16">
        <v>0</v>
      </c>
      <c r="E12" s="16">
        <v>3</v>
      </c>
    </row>
    <row r="13" spans="2:5" ht="20.100000000000001" customHeight="1" thickBot="1" x14ac:dyDescent="0.25">
      <c r="B13" s="4" t="s">
        <v>8</v>
      </c>
      <c r="C13" s="16">
        <v>14</v>
      </c>
      <c r="D13" s="16">
        <v>0</v>
      </c>
      <c r="E13" s="16">
        <v>17</v>
      </c>
    </row>
    <row r="14" spans="2:5" ht="20.100000000000001" customHeight="1" thickBot="1" x14ac:dyDescent="0.25">
      <c r="B14" s="4" t="s">
        <v>9</v>
      </c>
      <c r="C14" s="16">
        <v>30</v>
      </c>
      <c r="D14" s="16">
        <v>0</v>
      </c>
      <c r="E14" s="16">
        <v>22</v>
      </c>
    </row>
    <row r="15" spans="2:5" ht="20.100000000000001" customHeight="1" thickBot="1" x14ac:dyDescent="0.25">
      <c r="B15" s="4" t="s">
        <v>10</v>
      </c>
      <c r="C15" s="16">
        <v>9</v>
      </c>
      <c r="D15" s="16">
        <v>0</v>
      </c>
      <c r="E15" s="16">
        <v>5</v>
      </c>
    </row>
    <row r="16" spans="2:5" ht="20.100000000000001" customHeight="1" thickBot="1" x14ac:dyDescent="0.25">
      <c r="B16" s="4" t="s">
        <v>11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12</v>
      </c>
      <c r="C17" s="16">
        <v>24</v>
      </c>
      <c r="D17" s="16">
        <v>0</v>
      </c>
      <c r="E17" s="16">
        <v>8</v>
      </c>
    </row>
    <row r="18" spans="2:5" ht="20.100000000000001" customHeight="1" thickBot="1" x14ac:dyDescent="0.25">
      <c r="B18" s="4" t="s">
        <v>13</v>
      </c>
      <c r="C18" s="16">
        <v>2</v>
      </c>
      <c r="D18" s="16">
        <v>0</v>
      </c>
      <c r="E18" s="16">
        <v>0</v>
      </c>
    </row>
    <row r="19" spans="2:5" ht="20.100000000000001" customHeight="1" thickBot="1" x14ac:dyDescent="0.25">
      <c r="B19" s="4" t="s">
        <v>14</v>
      </c>
      <c r="C19" s="16">
        <v>36</v>
      </c>
      <c r="D19" s="16">
        <v>0</v>
      </c>
      <c r="E19" s="16">
        <v>52</v>
      </c>
    </row>
    <row r="20" spans="2:5" ht="20.100000000000001" customHeight="1" thickBot="1" x14ac:dyDescent="0.25">
      <c r="B20" s="4" t="s">
        <v>15</v>
      </c>
      <c r="C20" s="16">
        <v>76</v>
      </c>
      <c r="D20" s="16">
        <v>0</v>
      </c>
      <c r="E20" s="16">
        <v>67</v>
      </c>
    </row>
    <row r="21" spans="2:5" ht="20.100000000000001" customHeight="1" thickBot="1" x14ac:dyDescent="0.25">
      <c r="B21" s="4" t="s">
        <v>16</v>
      </c>
      <c r="C21" s="16">
        <v>17</v>
      </c>
      <c r="D21" s="16">
        <v>0</v>
      </c>
      <c r="E21" s="16">
        <v>7</v>
      </c>
    </row>
    <row r="22" spans="2:5" ht="20.100000000000001" customHeight="1" thickBot="1" x14ac:dyDescent="0.25">
      <c r="B22" s="4" t="s">
        <v>17</v>
      </c>
      <c r="C22" s="16">
        <v>11</v>
      </c>
      <c r="D22" s="16">
        <v>0</v>
      </c>
      <c r="E22" s="16">
        <v>10</v>
      </c>
    </row>
    <row r="23" spans="2:5" ht="20.100000000000001" customHeight="1" thickBot="1" x14ac:dyDescent="0.25">
      <c r="B23" s="4" t="s">
        <v>18</v>
      </c>
      <c r="C23" s="16">
        <v>6</v>
      </c>
      <c r="D23" s="16">
        <v>0</v>
      </c>
      <c r="E23" s="16">
        <v>3</v>
      </c>
    </row>
    <row r="24" spans="2:5" ht="20.100000000000001" customHeight="1" thickBot="1" x14ac:dyDescent="0.25">
      <c r="B24" s="4" t="s">
        <v>19</v>
      </c>
      <c r="C24" s="16">
        <v>7</v>
      </c>
      <c r="D24" s="16">
        <v>0</v>
      </c>
      <c r="E24" s="16">
        <v>16</v>
      </c>
    </row>
    <row r="25" spans="2:5" ht="20.100000000000001" customHeight="1" thickBot="1" x14ac:dyDescent="0.25">
      <c r="B25" s="4" t="s">
        <v>20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21</v>
      </c>
      <c r="C26" s="16">
        <v>12</v>
      </c>
      <c r="D26" s="16">
        <v>0</v>
      </c>
      <c r="E26" s="16">
        <v>10</v>
      </c>
    </row>
    <row r="27" spans="2:5" ht="20.100000000000001" customHeight="1" thickBot="1" x14ac:dyDescent="0.25">
      <c r="B27" s="6" t="s">
        <v>22</v>
      </c>
      <c r="C27" s="17">
        <v>0</v>
      </c>
      <c r="D27" s="17">
        <v>0</v>
      </c>
      <c r="E27" s="17">
        <v>0</v>
      </c>
    </row>
    <row r="28" spans="2:5" ht="20.100000000000001" customHeight="1" thickBot="1" x14ac:dyDescent="0.25">
      <c r="B28" s="7" t="s">
        <v>23</v>
      </c>
      <c r="C28" s="9">
        <f>SUM(C11:C27)</f>
        <v>327</v>
      </c>
      <c r="D28" s="9">
        <f t="shared" ref="D28:E28" si="0">SUM(D11:D27)</f>
        <v>0</v>
      </c>
      <c r="E28" s="9">
        <f t="shared" si="0"/>
        <v>283</v>
      </c>
    </row>
    <row r="29" spans="2:5" x14ac:dyDescent="0.2">
      <c r="C29" s="14"/>
      <c r="D29" s="14"/>
      <c r="E29" s="14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9" t="s">
        <v>5</v>
      </c>
      <c r="D9" s="19"/>
      <c r="E9" s="19"/>
      <c r="F9" s="19"/>
      <c r="G9" s="19"/>
    </row>
    <row r="10" spans="2:7" ht="44.25" customHeight="1" thickBot="1" x14ac:dyDescent="0.25">
      <c r="C10" s="28" t="s">
        <v>68</v>
      </c>
      <c r="D10" s="30"/>
      <c r="E10" s="30"/>
      <c r="F10" s="28" t="s">
        <v>60</v>
      </c>
      <c r="G10" s="28" t="s">
        <v>61</v>
      </c>
    </row>
    <row r="11" spans="2:7" ht="33" customHeight="1" thickBot="1" x14ac:dyDescent="0.25">
      <c r="C11" s="12" t="s">
        <v>59</v>
      </c>
      <c r="D11" s="12" t="s">
        <v>62</v>
      </c>
      <c r="E11" s="13" t="s">
        <v>63</v>
      </c>
      <c r="F11" s="29"/>
      <c r="G11" s="29"/>
    </row>
    <row r="12" spans="2:7" ht="20.100000000000001" customHeight="1" thickBot="1" x14ac:dyDescent="0.25">
      <c r="B12" s="3" t="s">
        <v>6</v>
      </c>
      <c r="C12" s="15">
        <v>422</v>
      </c>
      <c r="D12" s="15">
        <v>251</v>
      </c>
      <c r="E12" s="15">
        <v>367</v>
      </c>
      <c r="F12" s="15">
        <v>14</v>
      </c>
      <c r="G12" s="15">
        <v>17</v>
      </c>
    </row>
    <row r="13" spans="2:7" ht="20.100000000000001" customHeight="1" thickBot="1" x14ac:dyDescent="0.25">
      <c r="B13" s="4" t="s">
        <v>7</v>
      </c>
      <c r="C13" s="16">
        <v>65</v>
      </c>
      <c r="D13" s="16">
        <v>49</v>
      </c>
      <c r="E13" s="16">
        <v>39</v>
      </c>
      <c r="F13" s="16">
        <v>0</v>
      </c>
      <c r="G13" s="16">
        <v>0</v>
      </c>
    </row>
    <row r="14" spans="2:7" ht="20.100000000000001" customHeight="1" thickBot="1" x14ac:dyDescent="0.25">
      <c r="B14" s="4" t="s">
        <v>8</v>
      </c>
      <c r="C14" s="16">
        <v>46</v>
      </c>
      <c r="D14" s="16">
        <v>49</v>
      </c>
      <c r="E14" s="16">
        <v>38</v>
      </c>
      <c r="F14" s="16">
        <v>0</v>
      </c>
      <c r="G14" s="16">
        <v>2</v>
      </c>
    </row>
    <row r="15" spans="2:7" ht="20.100000000000001" customHeight="1" thickBot="1" x14ac:dyDescent="0.25">
      <c r="B15" s="4" t="s">
        <v>9</v>
      </c>
      <c r="C15" s="16">
        <v>129</v>
      </c>
      <c r="D15" s="16">
        <v>49</v>
      </c>
      <c r="E15" s="16">
        <v>70</v>
      </c>
      <c r="F15" s="16">
        <v>2</v>
      </c>
      <c r="G15" s="16">
        <v>1</v>
      </c>
    </row>
    <row r="16" spans="2:7" ht="20.100000000000001" customHeight="1" thickBot="1" x14ac:dyDescent="0.25">
      <c r="B16" s="4" t="s">
        <v>10</v>
      </c>
      <c r="C16" s="16">
        <v>67</v>
      </c>
      <c r="D16" s="16">
        <v>32</v>
      </c>
      <c r="E16" s="16">
        <v>61</v>
      </c>
      <c r="F16" s="16">
        <v>0</v>
      </c>
      <c r="G16" s="16">
        <v>6</v>
      </c>
    </row>
    <row r="17" spans="2:7" ht="20.100000000000001" customHeight="1" thickBot="1" x14ac:dyDescent="0.25">
      <c r="B17" s="4" t="s">
        <v>11</v>
      </c>
      <c r="C17" s="16">
        <v>15</v>
      </c>
      <c r="D17" s="16">
        <v>35</v>
      </c>
      <c r="E17" s="16">
        <v>34</v>
      </c>
      <c r="F17" s="16">
        <v>1</v>
      </c>
      <c r="G17" s="16">
        <v>0</v>
      </c>
    </row>
    <row r="18" spans="2:7" ht="20.100000000000001" customHeight="1" thickBot="1" x14ac:dyDescent="0.25">
      <c r="B18" s="4" t="s">
        <v>12</v>
      </c>
      <c r="C18" s="16">
        <v>107</v>
      </c>
      <c r="D18" s="16">
        <v>68</v>
      </c>
      <c r="E18" s="16">
        <v>80</v>
      </c>
      <c r="F18" s="16">
        <v>1</v>
      </c>
      <c r="G18" s="16">
        <v>4</v>
      </c>
    </row>
    <row r="19" spans="2:7" ht="20.100000000000001" customHeight="1" thickBot="1" x14ac:dyDescent="0.25">
      <c r="B19" s="4" t="s">
        <v>13</v>
      </c>
      <c r="C19" s="16">
        <v>83</v>
      </c>
      <c r="D19" s="16">
        <v>37</v>
      </c>
      <c r="E19" s="16">
        <v>55</v>
      </c>
      <c r="F19" s="16">
        <v>0</v>
      </c>
      <c r="G19" s="16">
        <v>2</v>
      </c>
    </row>
    <row r="20" spans="2:7" ht="20.100000000000001" customHeight="1" thickBot="1" x14ac:dyDescent="0.25">
      <c r="B20" s="4" t="s">
        <v>14</v>
      </c>
      <c r="C20" s="16">
        <v>335</v>
      </c>
      <c r="D20" s="16">
        <v>345</v>
      </c>
      <c r="E20" s="16">
        <v>475</v>
      </c>
      <c r="F20" s="16">
        <v>10</v>
      </c>
      <c r="G20" s="16">
        <v>10</v>
      </c>
    </row>
    <row r="21" spans="2:7" ht="20.100000000000001" customHeight="1" thickBot="1" x14ac:dyDescent="0.25">
      <c r="B21" s="4" t="s">
        <v>15</v>
      </c>
      <c r="C21" s="16">
        <v>315</v>
      </c>
      <c r="D21" s="16">
        <v>238</v>
      </c>
      <c r="E21" s="16">
        <v>266</v>
      </c>
      <c r="F21" s="16">
        <v>11</v>
      </c>
      <c r="G21" s="16">
        <v>22</v>
      </c>
    </row>
    <row r="22" spans="2:7" ht="20.100000000000001" customHeight="1" thickBot="1" x14ac:dyDescent="0.25">
      <c r="B22" s="4" t="s">
        <v>16</v>
      </c>
      <c r="C22" s="16">
        <v>41</v>
      </c>
      <c r="D22" s="16">
        <v>8</v>
      </c>
      <c r="E22" s="16">
        <v>9</v>
      </c>
      <c r="F22" s="16">
        <v>19</v>
      </c>
      <c r="G22" s="16">
        <v>6</v>
      </c>
    </row>
    <row r="23" spans="2:7" ht="20.100000000000001" customHeight="1" thickBot="1" x14ac:dyDescent="0.25">
      <c r="B23" s="4" t="s">
        <v>17</v>
      </c>
      <c r="C23" s="16">
        <v>103</v>
      </c>
      <c r="D23" s="16">
        <v>65</v>
      </c>
      <c r="E23" s="16">
        <v>64</v>
      </c>
      <c r="F23" s="16">
        <v>2</v>
      </c>
      <c r="G23" s="16">
        <v>1</v>
      </c>
    </row>
    <row r="24" spans="2:7" ht="20.100000000000001" customHeight="1" thickBot="1" x14ac:dyDescent="0.25">
      <c r="B24" s="4" t="s">
        <v>18</v>
      </c>
      <c r="C24" s="16">
        <v>417</v>
      </c>
      <c r="D24" s="16">
        <v>277</v>
      </c>
      <c r="E24" s="16">
        <v>335</v>
      </c>
      <c r="F24" s="16">
        <v>26</v>
      </c>
      <c r="G24" s="16">
        <v>39</v>
      </c>
    </row>
    <row r="25" spans="2:7" ht="20.100000000000001" customHeight="1" thickBot="1" x14ac:dyDescent="0.25">
      <c r="B25" s="4" t="s">
        <v>19</v>
      </c>
      <c r="C25" s="16">
        <v>62</v>
      </c>
      <c r="D25" s="16">
        <v>38</v>
      </c>
      <c r="E25" s="16">
        <v>65</v>
      </c>
      <c r="F25" s="16">
        <v>0</v>
      </c>
      <c r="G25" s="16">
        <v>9</v>
      </c>
    </row>
    <row r="26" spans="2:7" ht="20.100000000000001" customHeight="1" thickBot="1" x14ac:dyDescent="0.25">
      <c r="B26" s="4" t="s">
        <v>20</v>
      </c>
      <c r="C26" s="16">
        <v>51</v>
      </c>
      <c r="D26" s="16">
        <v>15</v>
      </c>
      <c r="E26" s="16">
        <v>16</v>
      </c>
      <c r="F26" s="16">
        <v>0</v>
      </c>
      <c r="G26" s="16">
        <v>0</v>
      </c>
    </row>
    <row r="27" spans="2:7" ht="20.100000000000001" customHeight="1" thickBot="1" x14ac:dyDescent="0.25">
      <c r="B27" s="5" t="s">
        <v>21</v>
      </c>
      <c r="C27" s="16">
        <v>92</v>
      </c>
      <c r="D27" s="16">
        <v>71</v>
      </c>
      <c r="E27" s="16">
        <v>68</v>
      </c>
      <c r="F27" s="16">
        <v>6</v>
      </c>
      <c r="G27" s="16">
        <v>6</v>
      </c>
    </row>
    <row r="28" spans="2:7" ht="20.100000000000001" customHeight="1" thickBot="1" x14ac:dyDescent="0.25">
      <c r="B28" s="6" t="s">
        <v>22</v>
      </c>
      <c r="C28" s="17">
        <v>22</v>
      </c>
      <c r="D28" s="17">
        <v>5</v>
      </c>
      <c r="E28" s="17">
        <v>15</v>
      </c>
      <c r="F28" s="17">
        <v>0</v>
      </c>
      <c r="G28" s="17">
        <v>0</v>
      </c>
    </row>
    <row r="29" spans="2:7" ht="20.100000000000001" customHeight="1" thickBot="1" x14ac:dyDescent="0.25">
      <c r="B29" s="7" t="s">
        <v>23</v>
      </c>
      <c r="C29" s="9">
        <f>SUM(C12:C28)</f>
        <v>2372</v>
      </c>
      <c r="D29" s="9">
        <f t="shared" ref="D29:G29" si="0">SUM(D12:D28)</f>
        <v>1632</v>
      </c>
      <c r="E29" s="9">
        <f t="shared" si="0"/>
        <v>2057</v>
      </c>
      <c r="F29" s="9">
        <f t="shared" si="0"/>
        <v>92</v>
      </c>
      <c r="G29" s="9">
        <f t="shared" si="0"/>
        <v>125</v>
      </c>
    </row>
    <row r="30" spans="2:7" x14ac:dyDescent="0.2">
      <c r="C30" s="14"/>
      <c r="D30" s="14"/>
      <c r="E30" s="14"/>
      <c r="F30" s="14"/>
      <c r="G30" s="14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2018-12-11T09:31:49Z</cp:lastPrinted>
  <dcterms:created xsi:type="dcterms:W3CDTF">2018-12-10T10:58:26Z</dcterms:created>
  <dcterms:modified xsi:type="dcterms:W3CDTF">2022-11-18T09:00:03Z</dcterms:modified>
</cp:coreProperties>
</file>